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420" windowWidth="19815" windowHeight="6885" activeTab="1"/>
  </bookViews>
  <sheets>
    <sheet name="RCH, DCP, NCD" sheetId="2" r:id="rId1"/>
    <sheet name="HSS" sheetId="4" r:id="rId2"/>
    <sheet name="Finance" sheetId="5" r:id="rId3"/>
  </sheets>
  <definedNames>
    <definedName name="_xlnm.Print_Area" localSheetId="1">HSS!$A$1:$H$72</definedName>
    <definedName name="_xlnm.Print_Titles" localSheetId="1">HSS!$2:$2</definedName>
    <definedName name="_xlnm.Print_Titles" localSheetId="0">'RCH, DCP, NCD'!$2:$2</definedName>
  </definedNames>
  <calcPr calcId="124519"/>
</workbook>
</file>

<file path=xl/calcChain.xml><?xml version="1.0" encoding="utf-8"?>
<calcChain xmlns="http://schemas.openxmlformats.org/spreadsheetml/2006/main">
  <c r="H72" i="4"/>
  <c r="G72"/>
  <c r="H71"/>
  <c r="G71"/>
  <c r="H70"/>
  <c r="G70"/>
  <c r="H69"/>
  <c r="G69"/>
  <c r="H68"/>
  <c r="G68"/>
  <c r="H67"/>
  <c r="G67"/>
  <c r="F19" i="2" l="1"/>
  <c r="E41"/>
  <c r="E39"/>
  <c r="D39"/>
</calcChain>
</file>

<file path=xl/sharedStrings.xml><?xml version="1.0" encoding="utf-8"?>
<sst xmlns="http://schemas.openxmlformats.org/spreadsheetml/2006/main" count="632" uniqueCount="423">
  <si>
    <t>Definition</t>
  </si>
  <si>
    <t>Target for FY 2021-22</t>
  </si>
  <si>
    <t>Maternal Mortality Ratio (MMR)</t>
  </si>
  <si>
    <t>Number of maternal deaths per 1,00,000 live births</t>
  </si>
  <si>
    <t>SRS</t>
  </si>
  <si>
    <t>Pregnant women given 180 Iron Folic Acid (IFA) Tablets</t>
  </si>
  <si>
    <t>HMIS</t>
  </si>
  <si>
    <t>Institutional Deliveries</t>
  </si>
  <si>
    <t>Public health facilities notified under SUMAN</t>
  </si>
  <si>
    <t>State report</t>
  </si>
  <si>
    <t>Total TB cases notified (Both public and private sectors)</t>
  </si>
  <si>
    <t>Nikshay</t>
  </si>
  <si>
    <t>State TB Score</t>
  </si>
  <si>
    <t>No. of districts to achieve TB free Status
# Bronze
# Silver
# Gold
#TB Free district/City</t>
  </si>
  <si>
    <t>MIS NTEP division MoHFW</t>
  </si>
  <si>
    <t>MIS,        NVBDCP division, MoHFW</t>
  </si>
  <si>
    <t xml:space="preserve">Reduction in Dengue </t>
  </si>
  <si>
    <t xml:space="preserve">Reduction in Japanese Encephalitis </t>
  </si>
  <si>
    <t>Functional SNCU at DH in all Aspirational districts</t>
  </si>
  <si>
    <t>SNCU Online</t>
  </si>
  <si>
    <t>Functional NBSU at CHC-FRU in all Aspirational districts</t>
  </si>
  <si>
    <t>State Report</t>
  </si>
  <si>
    <t>Newborn visited under HBNC</t>
  </si>
  <si>
    <t>Implementation of HBYC Program</t>
  </si>
  <si>
    <t>Implementation of RBSK</t>
  </si>
  <si>
    <t xml:space="preserve">Operationalisation of DEICs </t>
  </si>
  <si>
    <t>CAC Training of Medical Officers</t>
  </si>
  <si>
    <t>Implementation of CAC</t>
  </si>
  <si>
    <t>Strengthening Oral Health Services</t>
  </si>
  <si>
    <t xml:space="preserve">NOHP division </t>
  </si>
  <si>
    <t>NHM. MIS, eraktkosh</t>
  </si>
  <si>
    <t>Voluntary blood donation</t>
  </si>
  <si>
    <t>Voluntary blood donation against the blood collection units targeted for replacement/ donation</t>
  </si>
  <si>
    <t>Blood cell division, MoHFW,eraktkosh</t>
  </si>
  <si>
    <t xml:space="preserve">Number of patients requiring blood tranfusion </t>
  </si>
  <si>
    <t xml:space="preserve">No of ICHH centres in the state </t>
  </si>
  <si>
    <t>Blood cell division, MoHFW</t>
  </si>
  <si>
    <t>MIS (MRP, AR, Nikusth portal), CLD-NLEP Division, MoHFW</t>
  </si>
  <si>
    <t>Districts having Grade II disability percentage less than 2 %</t>
  </si>
  <si>
    <t>Bring down to ZERO</t>
  </si>
  <si>
    <t>Districts having Grade II disability percentage between (2-10) %</t>
  </si>
  <si>
    <t>Bring down to less than 2 %</t>
  </si>
  <si>
    <t>Districts having Grade II disability percentage more than 10 %</t>
  </si>
  <si>
    <t>Bring down to less than 10 %</t>
  </si>
  <si>
    <t xml:space="preserve">% of Reporting Units Reported In S form  </t>
  </si>
  <si>
    <t xml:space="preserve">% of Reporting Units Reported In P form  </t>
  </si>
  <si>
    <t xml:space="preserve">% of Reporting Units Reported In L form  </t>
  </si>
  <si>
    <t>Lab Access of Outbreaks reported under IDSP excluding Chickenpox, Food Poisoning, Mushroom Poisoning</t>
  </si>
  <si>
    <t xml:space="preserve">To establish at least one Treatment site in each district </t>
  </si>
  <si>
    <t>AB-HWC Portal</t>
  </si>
  <si>
    <t>Number of AB-HWCs where disbursement of Team Based Performance Incentives has  been started</t>
  </si>
  <si>
    <t xml:space="preserve">Roll out of Fit Health Worker campaign </t>
  </si>
  <si>
    <t xml:space="preserve">Cumulative number of nursing colleges which have adopted  the CHO related Integrated B.Sc. Nursing curriculum against total number of nursing colleges (public &amp; private) available in the State </t>
  </si>
  <si>
    <t>Quarter I  -20% of the available funds</t>
  </si>
  <si>
    <t xml:space="preserve">Quarter II – 40% of the available funds  </t>
  </si>
  <si>
    <t xml:space="preserve">Quarter III -65% of the available funds </t>
  </si>
  <si>
    <t xml:space="preserve">Quarter VI- 90% of the available funds </t>
  </si>
  <si>
    <t>Simultaneous credit of State share along with Central share to receive Central release on time.</t>
  </si>
  <si>
    <t>Strengthening NTCP services</t>
  </si>
  <si>
    <t xml:space="preserve">Tobacco Control Division, MOHFW </t>
  </si>
  <si>
    <t xml:space="preserve">Setting up of Tobacco Cessation Centres </t>
  </si>
  <si>
    <t xml:space="preserve">Cumulative number of District Tobacco Cessation Centres (TCCs) functional against total no. of district hospitals </t>
  </si>
  <si>
    <t>Number of NQAS certified public health facilities</t>
  </si>
  <si>
    <t xml:space="preserve">Cumulative number of NQAS certified public health facilities against total no. of public health facilities </t>
  </si>
  <si>
    <t xml:space="preserve">Number of public health facilities with Kayakalp score &gt;70% </t>
  </si>
  <si>
    <t xml:space="preserve">Cumulative number of public health facilities with Kayakalp score &gt;70% against total no. of public health facilities </t>
  </si>
  <si>
    <t>Strengthening quality assurance through Mera Aspataal</t>
  </si>
  <si>
    <t>Increase utilization of public health facilities</t>
  </si>
  <si>
    <t xml:space="preserve">Screening for NCDs </t>
  </si>
  <si>
    <t xml:space="preserve">Setting up of NCD clinics </t>
  </si>
  <si>
    <t>MIS, NPCDCS division, MoHFW</t>
  </si>
  <si>
    <t>S. No.</t>
  </si>
  <si>
    <t>Major Milestones</t>
  </si>
  <si>
    <t>Data Source</t>
  </si>
  <si>
    <t>Reproductive Health/Family Planning</t>
  </si>
  <si>
    <t xml:space="preserve">Modern
Contraceptive
Prevalence Rate
</t>
  </si>
  <si>
    <t xml:space="preserve">FP
Division,
MoHFW
based on
FPET
Estimation tool
</t>
  </si>
  <si>
    <t xml:space="preserve">HMIS, FP
Division,
MOHFW
</t>
  </si>
  <si>
    <t xml:space="preserve">PPIUCD Acceptance
Rate
</t>
  </si>
  <si>
    <t xml:space="preserve">Operationalization
of FP-LMIS
</t>
  </si>
  <si>
    <t xml:space="preserve">FP LMIS,
FP
Division,
MoHFW
</t>
  </si>
  <si>
    <t>Maternal Health</t>
  </si>
  <si>
    <t xml:space="preserve">Skilled Birth
Attendant [SBA)
deliveries
</t>
  </si>
  <si>
    <t>Public health facilities Nationally certified under LaQshya</t>
  </si>
  <si>
    <t>Comprehensive Abortion Care (CAC)</t>
  </si>
  <si>
    <t>Child Health &amp; Nutrition</t>
  </si>
  <si>
    <t xml:space="preserve">Neonatal Mortality Rate (NMR) </t>
  </si>
  <si>
    <t>Number of Neonatal deaths per 1000 live births.</t>
  </si>
  <si>
    <t xml:space="preserve">Infant Mortality Rate (IMR) </t>
  </si>
  <si>
    <t>Number of infant deaths per 1000 live births.</t>
  </si>
  <si>
    <t xml:space="preserve">Under 5 Mortality Rate (U5MR) </t>
  </si>
  <si>
    <t>Number of under 5 children deaths per 1000 live births.</t>
  </si>
  <si>
    <t>Bed Occupancy Rate at Nutrition Rehabilitation Centres (NRCs)</t>
  </si>
  <si>
    <t>Cure Rate at Nutrition Rehabilitation Centres (NRCs)</t>
  </si>
  <si>
    <t>Implementation of Mothers Absolute Affection (MAA) programme</t>
  </si>
  <si>
    <t>Percentage of children 6-59 months given 8-10 doses of IFA syrup every month</t>
  </si>
  <si>
    <t>HMIS report</t>
  </si>
  <si>
    <t>Percentage of children 5-9 years given 4-5 IFA tablets every month</t>
  </si>
  <si>
    <t>Percentage of children 10-19 years given 4-5 IFA tablets every month</t>
  </si>
  <si>
    <t>Immunization</t>
  </si>
  <si>
    <t>Full immunization (children aged between 9 and 11 months)</t>
  </si>
  <si>
    <t>HMIS, Immunization Division  MOHFW</t>
  </si>
  <si>
    <t>Adolescent Health</t>
  </si>
  <si>
    <t>Client load at AFHC</t>
  </si>
  <si>
    <t xml:space="preserve">Implementation of Ayushman Bharat-School Health and Wellness Ambassador initiative </t>
  </si>
  <si>
    <t>PC&amp;PNDT</t>
  </si>
  <si>
    <t>Implementation of PC-PNDT Act</t>
  </si>
  <si>
    <t>State Quarterly Porgress Report</t>
  </si>
  <si>
    <t xml:space="preserve">Communicable Diseases </t>
  </si>
  <si>
    <t>RMNCAH+N</t>
  </si>
  <si>
    <t xml:space="preserve"> Key RoP Deliverables for FY 2021-22</t>
  </si>
  <si>
    <t>Kala- Azar</t>
  </si>
  <si>
    <t>Lymphatic Filariasis</t>
  </si>
  <si>
    <t xml:space="preserve">Malaria </t>
  </si>
  <si>
    <t>Non Communicable Diseases</t>
  </si>
  <si>
    <t xml:space="preserve">Number of Nursing colleges which have adopted  the CHO related Integrated B.Sc. Nursing curriculum </t>
  </si>
  <si>
    <t>·         Oral</t>
  </si>
  <si>
    <t>·         Cervix</t>
  </si>
  <si>
    <t>·         Breast</t>
  </si>
  <si>
    <t xml:space="preserve">MIS, NVHCP division </t>
  </si>
  <si>
    <t xml:space="preserve">Blood Services </t>
  </si>
  <si>
    <t xml:space="preserve">DVDMS </t>
  </si>
  <si>
    <t>Health Systems Strengthening</t>
  </si>
  <si>
    <t>Strengthening NPHCE services</t>
  </si>
  <si>
    <t>MIS, NPHCE division, MoHFW</t>
  </si>
  <si>
    <t>State Report/ National Rabies Control Program</t>
  </si>
  <si>
    <t>Improved Capacity of States and district level manpower for prevention and control of rabies</t>
  </si>
  <si>
    <t>Improving capacity of health professionals with respect to diagnosis, case management, prevention  &amp; control of Leptospirosis</t>
  </si>
  <si>
    <t>Strengthening Diagnostic services for Leptospirosis</t>
  </si>
  <si>
    <t>Program For Prevention and Control of Leptosirosis (PPCL)</t>
  </si>
  <si>
    <t>National Rabies Control Programme (NRCP)</t>
  </si>
  <si>
    <t>Screening during ANC for HBsAg (Hepatitis B surface antigen) of 100% pregnant women subjected to ANCs</t>
  </si>
  <si>
    <t xml:space="preserve">Strengthening DVDMS up to PHC level </t>
  </si>
  <si>
    <t xml:space="preserve">State MIS </t>
  </si>
  <si>
    <t>Number of districts with District Health Action Plans.</t>
  </si>
  <si>
    <t>Number of district hospitals initiated training courses for Doctors/ nurses/ paramedics (DNB/ PGDHHM / Specialty nursing courses etc.)</t>
  </si>
  <si>
    <t>Number of district hospitals initiated LSAS/CEmONC courses.</t>
  </si>
  <si>
    <t>Percentage of IPHS compliant facilities by levels (DH/SDH/CHC/PHC/SC).</t>
  </si>
  <si>
    <t>Number of districts having defined red and yellow emergency beds available in the district hospital.</t>
  </si>
  <si>
    <t>Number of districts which have reviewed maternal and child deaths by the District Collector (MDSR/CDR).</t>
  </si>
  <si>
    <t>AB-HWC Portal/ e-sanjeevani portal</t>
  </si>
  <si>
    <t>AB-HWC Portal/ NCD portal</t>
  </si>
  <si>
    <t>Cumulative number of AB-HWCs to be made operational by 31st March 2022</t>
  </si>
  <si>
    <t>Strengthening  palliative care service</t>
  </si>
  <si>
    <t xml:space="preserve">Quarterly Reports from the States/UTs </t>
  </si>
  <si>
    <t>Strengthening  NMHP service</t>
  </si>
  <si>
    <t>Cumulative number of districts covered under NMHP and providing services  as per framework against total no of districts approved under DMHP</t>
  </si>
  <si>
    <t>Fulfillment of provisions under Mental Healthcare Act, 2017</t>
  </si>
  <si>
    <t xml:space="preserve">Operationalization of AB-HWCs </t>
  </si>
  <si>
    <t xml:space="preserve">Wellness/ Health promotion at AB- HWCs </t>
  </si>
  <si>
    <t>Capacity building of primary health care teams at AB- HWCs</t>
  </si>
  <si>
    <t>Community Processes</t>
  </si>
  <si>
    <t>Social Security schemes for ASHAs and Afs</t>
  </si>
  <si>
    <t xml:space="preserve">Training of ASHAs </t>
  </si>
  <si>
    <t>NHM Finance</t>
  </si>
  <si>
    <t>State progress report</t>
  </si>
  <si>
    <t>Strengthening of State level organizational structure</t>
  </si>
  <si>
    <t>1.1. Whether the State has appointed State Nodal Officer-Climate Change (SNO-CC) (Yes/No)</t>
  </si>
  <si>
    <t>1.2. Whether the State has constituted Governing Body under Hon’ble Health Ministers of State (Yes/No)</t>
  </si>
  <si>
    <t>1.3. Whether the State has set up multi-sectoral Task Force under Principal Secretary (Health) (Yes/No)</t>
  </si>
  <si>
    <t>1.4. Whether the State has established Environment Health Cell (Yes/No)</t>
  </si>
  <si>
    <t>Surveillance in context of Air pollution with priorities  in non- attainment cities identified under National Clean Air Programme and also in polluted cities identified by Central Pollution Control Board/State Pollution Control Board</t>
  </si>
  <si>
    <t xml:space="preserve">State progress report&amp;
Surveillance report
</t>
  </si>
  <si>
    <t>State Action Plan Climate Change and Human Health(SAPCCHH) inclusive of air pollution and heat action plans</t>
  </si>
  <si>
    <t>1. Whether the state has established State Mental Health  Authority (Yes/No)</t>
  </si>
  <si>
    <t>2. Whether the state has established State Mental Review Board (Yes/No)</t>
  </si>
  <si>
    <t>3. Whether the state has created State Mental Health  Authority  fund (Yes/No)</t>
  </si>
  <si>
    <t xml:space="preserve">Reduce the prevalence of blindness and the disease burden of blindness and visual impairment </t>
  </si>
  <si>
    <t>4.1. Whether the State has shortlisted hospitals for initiation of surveillance in context of air pollution (Yes/No)</t>
  </si>
  <si>
    <t>Administration of Hepatitis B birth dose to all Newborns</t>
  </si>
  <si>
    <t>IDSP Portal, MoHFW</t>
  </si>
  <si>
    <t>1. No. of District Hospitals where Geriatric OPD Services has been rolled out against total no. of DHs</t>
  </si>
  <si>
    <t>2. No. of District Hospitals where 10 bedded Geriatric ward established against total no. of DHs</t>
  </si>
  <si>
    <t>3. No. of District Hospitals where Physiotherapy Services has been rolled out against total no. of DHs</t>
  </si>
  <si>
    <t>4. No. of CHCs where Bi-weekly Geriatric OPD Services has been rolled out against total no. of CHCs</t>
  </si>
  <si>
    <t>5. No. of CHCs where Physiotherapy Services has been rolled out against total no. of CHCs</t>
  </si>
  <si>
    <t>6. No. of CHCs where Physiotherapy services has been rolled out, have worked out mechanism for regular home  visits by the designated personnel  in their catchment areas</t>
  </si>
  <si>
    <t xml:space="preserve">Monthly Reports from the States/UTs </t>
  </si>
  <si>
    <t xml:space="preserve">Increase in Injectable MPA
performance
</t>
  </si>
  <si>
    <t>JSY Beneficiaries</t>
  </si>
  <si>
    <t>Selection of Peer Educators (PEs)</t>
  </si>
  <si>
    <t>Coverage of Menstrual Hygiene Scheme</t>
  </si>
  <si>
    <t>HMIS/State Report</t>
  </si>
  <si>
    <t xml:space="preserve">1. Reduce/sustain case fatality rate for Dengue at &lt;1% </t>
  </si>
  <si>
    <t>Cumulative no. of functional dental care units at public health facilities till PHC level against total public health facilities till PHC level (DH/SDH/CHC/PHC)</t>
  </si>
  <si>
    <t>Number of persons screened for high blood pressure per 30+ population as on 31st March 2021</t>
  </si>
  <si>
    <t>Number of persons screened for high blood sugar per 30+ population as on 31st March 2021</t>
  </si>
  <si>
    <t>Number of persons screened for three common cancers per 30+ population as on 31st March 2021</t>
  </si>
  <si>
    <t>Number of NCD Clinics set up at district hospitals against total no. of NCD clinics at district hospitals approved in ROP 21-22</t>
  </si>
  <si>
    <t>Percentage of institutional deliveries out of total reported deliveries from 1st April 2021 to 31st March 2022.
Numerator: Total number of institutional deliveries reported
Denominator: Total number of deliveries reported</t>
  </si>
  <si>
    <t>Percentage of SBA (Skilled Birth Attendant) deliveries to total reported deliveries (1st April 2021 to 31st March 2022)
Numerator: Total No. of Institutional Delivery + home delivery attended by SBA.
Denominator: Total No. of Delivery reported (institutional + Home)</t>
  </si>
  <si>
    <t>Percentage of delivery points  completely saturated with 4 days IYCF training under ‘MAA’ programme 
Numerator: No. of delivery points in the State/UT already saturated with 4 days IYCF training
Denominator: Total no. of delivery points in the State/UT</t>
  </si>
  <si>
    <t xml:space="preserve">Percentage of fully immunized children aged between 9 and 11 months.
Numerator: Number of children aged between 9 and 11 months fully immunized from 1 April 2021 to 31 March 2022
Denominator: Estimated number of surviving infants during the same time period
</t>
  </si>
  <si>
    <t>Client load of atleast 150 Clients / AFHC/month in PE Districts at DH/SDH /CHC level. (HMIS) Numerator : Total footfalls at AFHC
Denominator: Number of AFHCs divided by no. of months (per AFHC per month)</t>
  </si>
  <si>
    <t>Distribution of Sanitary napkins to the adolescents girls under MHS: 60% coverage of the targeted AGs / month under Menstrual Hygiene Scheme 
Numerator- Total no, of adolescent girls receiving sanitary napkins under MHS
Denominator- Total No. of adolescent girls  to be covered</t>
  </si>
  <si>
    <t>Implementation of SHP in selected districts against target: 100% of  Districts implementing School Health Programme as per approvals in  RoP 2021-22 
Numerator- Total no districts implementing SHP
Denominator- Total No. of  District selected for SHP</t>
  </si>
  <si>
    <t xml:space="preserve">Nikshay Poshan Yojana (NPY) -
</t>
  </si>
  <si>
    <t>(Mention names of districts)</t>
  </si>
  <si>
    <t xml:space="preserve">Number of endemic blocks reporting  &lt; 1 Kala Azar case per 10,000 population at block level against total endemic blocks </t>
  </si>
  <si>
    <t xml:space="preserve">1. Number of districts where MDA was conducted against total no. of endemic districts  
</t>
  </si>
  <si>
    <t xml:space="preserve">1. Number of districts to achieve Disease Free Status - Malaria (mention names)
</t>
  </si>
  <si>
    <t xml:space="preserve">2. Percentage reduction in API </t>
  </si>
  <si>
    <t xml:space="preserve">2. Number of Sentinel site hospital (SSH) set up (1 per district) against total no. of districts </t>
  </si>
  <si>
    <t>Vaccination coverage for JE under Routine Immunization in %</t>
  </si>
  <si>
    <t>Reduction in prevalence of leprosy to less than 1/10,000 population at district level</t>
  </si>
  <si>
    <t>Reduction in Grade II disability rate per million population to less than 1/million population at district level</t>
  </si>
  <si>
    <t>Reduction in Grade II disability percentage among new cases as per districts' category below:</t>
  </si>
  <si>
    <t xml:space="preserve">No. of districts with Grade II disability rate of less than 1 per million population against total no. of identified districts </t>
  </si>
  <si>
    <t xml:space="preserve">No. of districts with Grade II disability percentage of less than 2% rate against total no. of identified districts </t>
  </si>
  <si>
    <t xml:space="preserve">No. of districts with prevalence rate of leprosy less than 1/10,000 population at district level against total no. of identified districts </t>
  </si>
  <si>
    <t xml:space="preserve">No. of districts with Grade II disability percentage between 2-10% against total no. of identified districts </t>
  </si>
  <si>
    <t xml:space="preserve">No. of districts with Grade II disability percentage of more than 10% against total no. of identified districts </t>
  </si>
  <si>
    <t>Reduction in Child Grade II disability cases to ZERO cases at district level</t>
  </si>
  <si>
    <t>Strengthening of Rabies Post Exposure Prophyalxis Services</t>
  </si>
  <si>
    <t xml:space="preserve">Cumulative Number of Model Anti Rabies Clinics Established against the numbers sanctioned in the RoPs since 2020-21 </t>
  </si>
  <si>
    <t>Number of training workshops conducted at State and District level against approval in ROP 21-22</t>
  </si>
  <si>
    <t xml:space="preserve">Number of Districts having available diagnostic capacity for Leptospirosis against total no. of endemic districts </t>
  </si>
  <si>
    <t>State report/ Program For Prevention &amp; Control of Leptospirosis</t>
  </si>
  <si>
    <t>Number of free spectacles distributed to school children suffering from refractive errors against targeted beneficiaries</t>
  </si>
  <si>
    <t>Cumulative number of districts covered and providing services under NPPC, as per framework, against total no of districts approved under the program</t>
  </si>
  <si>
    <t xml:space="preserve">% of sentinel hospitals that have initiated the air pollution related surveillance
Numerator: No. of hospitals initiated the surveillance
Denominator: No. of hospitals identified in State
</t>
  </si>
  <si>
    <t xml:space="preserve">a. Whether the State has submitted the First draft of SAPCCHH? (Yes/ No)
b. Whether the State has published the approved version of SAPCCHH ? (Yes/No)
</t>
  </si>
  <si>
    <t>Number of public health facilities active on DVDMS or any logistic management IT software with API linkages to DVDMS up to PHC level against total number of PHCs in the State/UT</t>
  </si>
  <si>
    <t>Quality certification of functional AB-HWCs</t>
  </si>
  <si>
    <t>% of functional AB-HWCs with:</t>
  </si>
  <si>
    <t>2. NQAS certified at national level 
Numerator: No. of NQAS certified SC/PHC/UPHC-HWCs 
Denominator: Total no. of AB-HWCs made functional (SC/PHC/UPHC)</t>
  </si>
  <si>
    <t>1. Kayakalp score more than 70%
Numerator: No. of SC/PHC/UPHC-HWCs with kayakalp score more than 70% 
Denominator: Total no. of AB-HWCs made functional (SC/PHC/UPHC)</t>
  </si>
  <si>
    <t>Eat Right</t>
  </si>
  <si>
    <t>Cumulative no. of AB-HWCs with Eat Right Kits against total no. of AB-HWCs made functional (SC/PHC/UPHC)</t>
  </si>
  <si>
    <t>CBAC Enrolment</t>
  </si>
  <si>
    <t>Cumulative number of District Hospitals implementing Mera Aspataal application against total no. of District Hospitals in the State/UT</t>
  </si>
  <si>
    <t xml:space="preserve">Cumulative number of Districts where hemodialysis has been rolled out against total no. of districts </t>
  </si>
  <si>
    <t xml:space="preserve">Cumulative number of Districts where peritoneal dialysis has been rolled out against total no. of districts </t>
  </si>
  <si>
    <t xml:space="preserve">Utilization of Hemodialysis machines </t>
  </si>
  <si>
    <t xml:space="preserve">Roll out of Hemodialysis </t>
  </si>
  <si>
    <t xml:space="preserve">Roll out of Peritoneal dialysis </t>
  </si>
  <si>
    <t xml:space="preserve">Utilization of Peritoneal Dialysis </t>
  </si>
  <si>
    <t>PPIUCD Acceptance Rate against institutional deliveries in publich health facilities:
Numerator:  No. of PPIUCD inserted
Denominator:  Institutional Deliveries in Public health facilities</t>
  </si>
  <si>
    <t xml:space="preserve">Percentage of public health
facilities (upto PHC level) where FP LMIS has been rolled out.
Numerator:  No. of public health facilities where FP-LMIS has been rolled out
Denominator:  Total no. of public health facilities (upto PHC level)
</t>
  </si>
  <si>
    <t>Percentage of Pregnant Women received 180 lron Folic Acid (lFA) tablets against total pregnant women registered for ANC from 1st April 2021 to 31st March 2022.
Numerator: Number of Pregnant Women who have been given 180 Iron Folic Acid (IFA) tablets 
Denominator: Total no. of Pregnant Women registered for ANC</t>
  </si>
  <si>
    <t>Total number of nationally certified labour rooms against total number of LRs in identified LaQshya facilities  and                                                                           Total number of nationally certified Maternity Operation Theaters against total number of Maternity OTs in identified LaQshya facilities (high caseload facilities-CHC &amp; above) from 1st April 2021 to 31st March 2022.</t>
  </si>
  <si>
    <t xml:space="preserve">Total Number of JSY Beneficiaries against the ROP estimated targets                                                            Numerator: Total Number of JSY Beneficiaries Denominator: Estimated number of targets beneficiaries given in RoP     </t>
  </si>
  <si>
    <t>Number of Medical Officers trained in CAC as approved in RoP 2021-2022                                                             Numerator: Total Number of Medical Officers trained in CAC                                                                       Denominator: Total Number of Medical Officers to be trained in CAC as approved in RoP</t>
  </si>
  <si>
    <t>Number of public health facilities CHC and above providing CAC Services [ensuring availability of three components – Drugs (MMA), equipment (MVA/EVA) &amp; trained provider]                                                 Numerator: Number of public health facilities CHC and above providing CAC Services [ensuring availability of three components – Drugs (MMA), equipment (MVA/EVA) &amp; trained provider]                                                                    Denominator: Total number of public health facilities (CHC and above)</t>
  </si>
  <si>
    <t>Number of Aspirational Districts having functional SNCU at DH.                                                  Numerator: Total no. Aspirational districts having functional SNCU at DH.                                         Denominator: Total no. of SNCU approved for Aspirational districts in RoP 2021-22.</t>
  </si>
  <si>
    <t>Number of Aspirational Districts having functional NBSU at CHC-FRU.                                              Numerator: Total no. Aspirational districts having functional NBSU at CHC-FRU in F.Y. 2021-22. Denominator:Total no. of NBSU approved for Aspirational districts in RoP 2021-22.</t>
  </si>
  <si>
    <t xml:space="preserve">Percentage of 0-3 years screened biannually at community level by Mobile Health Teams (MHTs) in last year.                                                  Numerator : Number of 0-3 years screened biannually at community level by MHTs                                         Denominator: Number of 0-3 years to be screened biannually at community level by MHTs </t>
  </si>
  <si>
    <t>Bed Occupancy Rate  at Nutrition Rehabilitation Centres (NRCs)
Numerator- Total inpatient days of care from 1stApril 2021 to 31st March 2022
Denominator- Total available bed days during the same reporting period</t>
  </si>
  <si>
    <t>Cure Rate  at Nutrition Rehabilitation Centres (NRCs)
Numerator- Total number of under-five children discharged with satisfactory weight gain for 3 consecutive days (&gt;5gm/kg/day) 
from 1st April 2021 to 31st March 2022
Denominator-Total No. of under-five children exited from the NRC during the same reporting period</t>
  </si>
  <si>
    <t>Percentage of children 5-9 years given 4-5 IFA tablets every month                                              Numerator: Total number of children 5-9 years given 4-5 IFA tablets in the reporting month
Denominator: Number of children 5-9 years covered under the programme (Target Beneficiaries)</t>
  </si>
  <si>
    <t>Percentage of children 10-19 years given 4-5 IFA tablets every month                                                 Numerator: Total number of children 10-19 years given 4-5 IFA tablets in the reporting month
Denominator: Number of children 10-19 years covered under the programme (Target Beneficiaries)</t>
  </si>
  <si>
    <t>Percentage of State &amp; District where statutory bodies (SAA, SSB, SAC, DAA, DAC) are constituted as mandated by PC-PNDT Act.                                                    Numerator- Number of districts where statutory bodies (SAA, SSB, SAC, DAA, DAC) are constituted                                                      Denominator- Total number of Districts in the State</t>
  </si>
  <si>
    <r>
      <rPr>
        <sz val="12"/>
        <rFont val="Cambria"/>
        <family val="1"/>
        <scheme val="major"/>
      </rPr>
      <t xml:space="preserve">Total Number of public health facilities notified under SUMAN from 1st April 2021 to 31st March 2022.       </t>
    </r>
    <r>
      <rPr>
        <sz val="12"/>
        <color rgb="FFFF0000"/>
        <rFont val="Cambria"/>
        <family val="1"/>
        <scheme val="major"/>
      </rPr>
      <t xml:space="preserve">                                                                         </t>
    </r>
  </si>
  <si>
    <t>Percentage increase in Injectable MPA performance.
Numerator: Difference in MPA performance between 2020-21 and 2021-22
Denominator: Performance in 2020-21</t>
  </si>
  <si>
    <t>Percentage of women of reproductive age who are using (or whose partner is using) a modern contraceptive method at a specific point in time.
Numerator:  Women of reproductive age who are using (or whose partner is using) a modern contraceptive method
Denominator: Women in the reproductive age group (15-49 years)</t>
  </si>
  <si>
    <t>Percentage of newborns visited under Home Based Newborn Care (HBNC).                  Numerator: No. of newborns received scheduled home visits under HBNC by ASHAs.             
Denominator: Target no. of newborns as approved in RoP 2021-22.</t>
  </si>
  <si>
    <t>Percentage of HBYC training (ASHA/ASHA facilitator/ANMs) batches conducted against approved in RoP 2021-22.                                
Numerator: No. of HBYC training (ASHA/ASHA facilitator/ANMs) batches completed in F.Y. 2021-22. Denominator: Total no. of HBYC training batches approved in RoP 2021-22.</t>
  </si>
  <si>
    <t>Percentage of DEICs made functional cumulatively out of total approved in the State/UT.                                                           Numerator- Number of DEICs cumulatively made functional (with separate details on HR, Equipment and Training of HR for qualifying as fully functional) 
Denominator-Number of DEICs  approved in RoPs cumulatively till date</t>
  </si>
  <si>
    <t>Percentage of children 6-59 months given 8-10 doses of IFA syrup every month                       
Numerator: Total number of children 6-59 months given 8-10 doses of IFA syrup in the reporting month
Denominator: Number of children 6-59 months covered under the programme (Target Beneficiaries)</t>
  </si>
  <si>
    <t xml:space="preserve">100% selection of the targeted Peer Educators (PEs) Numerator- Total no PEs selected
Denominator- Total No. of PEs to be selected </t>
  </si>
  <si>
    <t>% of cases notified against target
Numerator: No. of TB cases notified (public+private)
Denominator: Target approved by GoI in ROP 21-22</t>
  </si>
  <si>
    <t>% of eligible patients receiving at least first instalment of DBT
Numerator: No. of eligible patients receiving at least first instalment of DBT
Denominator: No. of eligible patients</t>
  </si>
  <si>
    <t xml:space="preserve">2. Number of endemic districts with &lt;1% Mf rate validated by TAS against total no. of endemic districts </t>
  </si>
  <si>
    <t>% increase in OPD in current FY over previous FY</t>
  </si>
  <si>
    <t>% increase in IPD in current FY over previous FY</t>
  </si>
  <si>
    <t>Population coverage of BLS and ALS ambulances per district</t>
  </si>
  <si>
    <t xml:space="preserve">No. of meetings of State Health Mission 
</t>
  </si>
  <si>
    <t xml:space="preserve">No. of meetings of District Health Mission 
</t>
  </si>
  <si>
    <t xml:space="preserve">No. of meetings of State Health Society 
</t>
  </si>
  <si>
    <t>No. of patients to whom peritoneal dialysis services are provided against approvals in ROP 21-22</t>
  </si>
  <si>
    <t xml:space="preserve">No. of districts with zero Child Grade II disability cases against total no. of identified districts </t>
  </si>
  <si>
    <t>Number of catarct operations against targeted beneficiaries</t>
  </si>
  <si>
    <t>No. of donated cornea collected for corneal transplant against targeted beneficiaries</t>
  </si>
  <si>
    <t xml:space="preserve">Timely implementation of Concurrent Audit on Quarterly basis  </t>
  </si>
  <si>
    <t>3. Quarter up to which consolidated Quarterly findings have been shared with MoHFW</t>
  </si>
  <si>
    <t xml:space="preserve">2. Quarter up to which Concurrent Audit has been completed. </t>
  </si>
  <si>
    <t>1. Whether auditor has been appointed? (Yes/No)</t>
  </si>
  <si>
    <t xml:space="preserve">1. Whether auditor has been appointed? (Yes/No)
</t>
  </si>
  <si>
    <t>2. Audit status- Started/Completed/Report sent to GOI</t>
  </si>
  <si>
    <t>Number of integrated centres for hemoglobinopathies &amp; hemophilia in the district against no. of identified districts with high prevalence of hemoglobinopathies &amp; hemophilia</t>
  </si>
  <si>
    <t>Cumulative number of FRUs (including DHs) having Blood Banks/ Blood Storage Units against total no. of FRUs (DH/SDH/CHC)</t>
  </si>
  <si>
    <t>No. of patients received blood transfusion against the no. of patients requiring blood tranfusion at FRUs (DH/SDH/CHC)</t>
  </si>
  <si>
    <t>Percentage of grievances resolved out of total grievances registered.</t>
  </si>
  <si>
    <t>Number of IPHS compliant facilitie against total no. of public health facilities 
1. DH
2. SDH
3. CHC
4. PHC
5. SC</t>
  </si>
  <si>
    <t>To ensure 100% institutional delivery of  HBsAg positive pregnant women who test during ANCs</t>
  </si>
  <si>
    <t xml:space="preserve">No. of MTC or TC established in the districts against total no. of districts </t>
  </si>
  <si>
    <t xml:space="preserve">% of pregnant women screened for Hepatitis B
Numerator: No. of pregnant women tested for HBsAg 
Denominator: Total no. of registered pregnant women </t>
  </si>
  <si>
    <t xml:space="preserve">% of institutional deliveries among Hepatitis B positive pregnant women 
Numerator: No. of HBsAg positive pregnant women who had institution delivery
Denominator: Total no. of HBsAg positive pregnant women  </t>
  </si>
  <si>
    <t xml:space="preserve">% of Hepatitis B birth dose vaccination among newborns 
Numerator: No. of newborns administered Hepatitis B vaccine (birth dose)
Denominator: Total no. of live births  </t>
  </si>
  <si>
    <t xml:space="preserve">% improvement in Annual TB Score over 2020
Numerator: (State Annual TB Score in 2021- State Annual TB Score in 2020)
Denominator: State Annual TB Score in 2020 </t>
  </si>
  <si>
    <t xml:space="preserve">Create regular posts as per IPHS and case load for service delivery HR </t>
  </si>
  <si>
    <t>Category</t>
  </si>
  <si>
    <t>ANM/ MPW (F)</t>
  </si>
  <si>
    <t>MPW (M)</t>
  </si>
  <si>
    <t>Staff Nurse</t>
  </si>
  <si>
    <t xml:space="preserve">Lab Technician </t>
  </si>
  <si>
    <t xml:space="preserve">Pharmacist </t>
  </si>
  <si>
    <t xml:space="preserve">Specialists </t>
  </si>
  <si>
    <t xml:space="preserve">Reduction in vacancies </t>
  </si>
  <si>
    <t>MBBS MO</t>
  </si>
  <si>
    <t xml:space="preserve">No. of educational institutes (public/ private schools/ colleges) made tobacco free against total no. of institutes </t>
  </si>
  <si>
    <t xml:space="preserve">NCD portal
</t>
  </si>
  <si>
    <t>Target for FY 2020-21</t>
  </si>
  <si>
    <t>Progress during  FY 2020-21</t>
  </si>
  <si>
    <t xml:space="preserve">National Tuberculosis Elimination Programme (NTEP) </t>
  </si>
  <si>
    <t>National Vector Borne Disease Control Programme (NVBDCP)</t>
  </si>
  <si>
    <t>National Leprosy Elimination Programme (NLEP)</t>
  </si>
  <si>
    <t>Integrated Disease Surveillance Project (IDSP)</t>
  </si>
  <si>
    <t>National Viral Hepatitis Control Programme (NVHCP)</t>
  </si>
  <si>
    <t>National Oral Health Programme (NOHP)</t>
  </si>
  <si>
    <t>National Tobacco Control Programme (NTCP)</t>
  </si>
  <si>
    <t>National Programme for Prevention and Control of Diabetes, Cardiovascular Diseases and Stroke (NPCDCS)</t>
  </si>
  <si>
    <t>National Programme for Health Care for the Elderly (NPHCE)</t>
  </si>
  <si>
    <t>National Mental Health Programme (NMHP)</t>
  </si>
  <si>
    <t>National Programme for Control of Blindness and Visual Impairment (NPCB&amp;VI)</t>
  </si>
  <si>
    <t>National Programme for Palliative Care (NPPC)</t>
  </si>
  <si>
    <t>National Programme for Climate Change and Human Health (NPCCHH)</t>
  </si>
  <si>
    <t>Pradhan Mantri National Dialysis Programme (PMNDP)</t>
  </si>
  <si>
    <t>% utilization of hemodialysis machines
Numerator: Number of hemodialysis sessions conducted 
Denominator: Maximum number of hemodialysis sessions that can be performed as per installed capacity of hemodialysis machine (ideal capacity @ 40 sessions per machine per month)</t>
  </si>
  <si>
    <t>Target for  2020-21</t>
  </si>
  <si>
    <t>Cumulative number of AB-HWCs where teleconsultations have been rolled out against the target set for March 2021</t>
  </si>
  <si>
    <t>Cumulative number of AB-HWCs where NCD application has been rolled out against the target set for March 2021</t>
  </si>
  <si>
    <t>Cumulative number of AB-HWCs where disbursement of Team Based Performance Incentives has been started against the target set for March 2021</t>
  </si>
  <si>
    <t>Cumulative number of AB-HWCs where Wellness sessions have been organized against the target set for March 2021</t>
  </si>
  <si>
    <t>Comprehensive Primary Health Care (CPHC)</t>
  </si>
  <si>
    <t>Total no. of teleconsultations conducted at AB-HWCs @ at least 25 consultations per month per HWC for the no. of AB-HWC at Sr. No. 94</t>
  </si>
  <si>
    <t>CPHC Screening</t>
  </si>
  <si>
    <t xml:space="preserve">% population enrolled (CBAC)
Numerator: Target population enrolled through CBAC 
Denominator: Target 30+ population identified </t>
  </si>
  <si>
    <t xml:space="preserve">% of CPHC screenings at AB-HWCs
Numerator: No. of CPHC screenings at AB-HWCs
Denominator: 30+ population enrolled </t>
  </si>
  <si>
    <t xml:space="preserve">Roll out of NCD application </t>
  </si>
  <si>
    <t xml:space="preserve">Roll out of teleconsultation </t>
  </si>
  <si>
    <t xml:space="preserve">% of primary health care team members trained on NCDs against the number in position at AB-HWCs
-ASHA
-MPW
-CHO
-SN
-MO
</t>
  </si>
  <si>
    <t xml:space="preserve">% of primary health care team members trained on new services against the number in position at AB- HWCs
-ASHA
-MPW
-CHO
-SN
-MO
</t>
  </si>
  <si>
    <r>
      <t xml:space="preserve">% of health workers (staff at SC/PHC/UPHC including ASHA/MAS) whose health check-up was done against the total no. of health workers as on 31st March 2022  
</t>
    </r>
    <r>
      <rPr>
        <b/>
        <sz val="12"/>
        <color rgb="FF000000"/>
        <rFont val="Cambria"/>
        <family val="1"/>
        <scheme val="major"/>
      </rPr>
      <t/>
    </r>
  </si>
  <si>
    <t>% of ASHAs and AFs enrolled in PMJJBY, PMSBY and PMSYM against the number of eligible ASHAs and AFs for  PMJJBY, PMSBY and PMSYM</t>
  </si>
  <si>
    <t xml:space="preserve">% of ASHAs trained in all four rounds of Module 6&amp;7 against the total number of ASHAs in position </t>
  </si>
  <si>
    <t>DVDMS/State Portal</t>
  </si>
  <si>
    <t>Human Resource</t>
  </si>
  <si>
    <t xml:space="preserve">Quality Assurance </t>
  </si>
  <si>
    <t xml:space="preserve">OOPE Reduction </t>
  </si>
  <si>
    <t>Number of FRUs having Blood Banks/ Blood Stiorage Units</t>
  </si>
  <si>
    <t xml:space="preserve">Others </t>
  </si>
  <si>
    <t>ALS:
BLS:</t>
  </si>
  <si>
    <t>Regular</t>
  </si>
  <si>
    <t xml:space="preserve">NHM </t>
  </si>
  <si>
    <t>NHM</t>
  </si>
  <si>
    <t>Target for creation of new posts in 2021-22</t>
  </si>
  <si>
    <t>Required no. of posts as per IPHS</t>
  </si>
  <si>
    <t>Current no. of positions in 
2020-21</t>
  </si>
  <si>
    <t>Total Positions Filled</t>
  </si>
  <si>
    <t>No. of posts targeted to be filled in 2021-23</t>
  </si>
  <si>
    <t>Progress during FY 2020-21</t>
  </si>
  <si>
    <t xml:space="preserve">No. of meetings of State/District Health Mission / Society 
</t>
  </si>
  <si>
    <t>Pendency of State share as on date</t>
  </si>
  <si>
    <t>Quarterly Cumulative Expenditure Target against the available funds in respect of each flexible pools of NHM 
(Available fund = Op Bal + Central Release + State share Release + Intertest earned)</t>
  </si>
  <si>
    <t>Implementation of Statutory Audit on Annual basis and sharing of report before due date 31st July of the next financial year</t>
  </si>
  <si>
    <t>13/13</t>
  </si>
  <si>
    <t>Achieved 100%</t>
  </si>
  <si>
    <t xml:space="preserve">To Establish ONE Treatment Centres in all 10 Districts and to establish THREE Model treatment Centrs in 3 distircts </t>
  </si>
  <si>
    <t>NO</t>
  </si>
  <si>
    <t>63086 (55%) - 117/Lakh</t>
  </si>
  <si>
    <t>75 (Upto June 2020)</t>
  </si>
  <si>
    <t>51536 (97%)</t>
  </si>
  <si>
    <t>Srikakulam - Bronze - 20%
Vizianagaram -
Bronze - 20%</t>
  </si>
  <si>
    <t>Srikakulam - 
2015 - 3966 (143/Lakh)
2020 - 2372 (83/Lakh - 45% reduction)
Vizianagaram -
2015 - 4092 (172/Lakh)
2020 - 2641 (119/Lakh - 35% reduction)</t>
  </si>
  <si>
    <t>Srikakulam: # Gold 
(60% Reduction)
Vizianagaram: # Silver (40% Reduction)
East Godavari : # Bronze (20% Reduction)</t>
  </si>
  <si>
    <t>Trainings and rollout of FPLMIS in 13 districts</t>
  </si>
  <si>
    <t>-</t>
  </si>
  <si>
    <t>1085(430+655)</t>
  </si>
  <si>
    <t>10 Districts are with &lt;1 per million</t>
  </si>
  <si>
    <t>3 Districts ( Srikakulan, Guntur and Chittoor)</t>
  </si>
  <si>
    <t>5 Disrticts  (Vizianagaram, Visakhpatnam, East Godavari, West Godavari and Ananthapur)</t>
  </si>
  <si>
    <t xml:space="preserve">8 Districts ( Srikakulam,Krishna, Guntur, Prakasam, Nellore, Chittoor, Kadapa and Kurnool) </t>
  </si>
  <si>
    <t>Nil</t>
  </si>
  <si>
    <t>NA</t>
  </si>
  <si>
    <t>1 District (Vizianagaram)</t>
  </si>
  <si>
    <t xml:space="preserve">MDA will be Planned in 1 district, viz.,Vizianagaram district during Feb-2021   </t>
  </si>
  <si>
    <t>6 Districts (Krishna, Prakasham, Nellore, Chittoor, Srikakulam and Visakhapatnam)</t>
  </si>
  <si>
    <t>0 progress due to closure of schools in view of COVID-19)</t>
  </si>
  <si>
    <t>9 districts proposed (1st TAS in East Godavari district and 3rd TAS in 8 Districts, viz.,Srikakulam, Visakhapatnam, West Godavari, Guntur, Krishna, Prakasham, Nellore, Chittoor. )</t>
  </si>
  <si>
    <t xml:space="preserve">50% reduction in cases and sustainability of API &lt;1 in all districts </t>
  </si>
  <si>
    <t>15.7% reduction in cases and sustained API &lt;1 in all districts</t>
  </si>
  <si>
    <t>&lt;1%</t>
  </si>
  <si>
    <t>0 CFR</t>
  </si>
  <si>
    <t>19 (11 THs, 7 DHs and 1 AH)</t>
  </si>
  <si>
    <t>1st dose – 94.00 %                               2nd dose – 92.00 %</t>
  </si>
  <si>
    <t>Vaccination coverage for JE &gt; 96% in JE Vaccination campaign districts(Krishna, Nellore,Chittoor, Kurnool)</t>
  </si>
  <si>
    <t>&lt; 65% in OPD</t>
  </si>
  <si>
    <t>&lt;43% in IPD</t>
  </si>
  <si>
    <t>Yes</t>
  </si>
  <si>
    <t>Report Sent to GOI</t>
  </si>
  <si>
    <t>&lt;2%</t>
  </si>
  <si>
    <t>Yes*</t>
  </si>
  <si>
    <t>No</t>
  </si>
  <si>
    <t xml:space="preserve">No. of meetings of District Health Society
</t>
  </si>
  <si>
    <t>64. 0 %</t>
  </si>
  <si>
    <t>As per HMIS - 7            As per SRS - 21 (2018)</t>
  </si>
  <si>
    <t>As per HMIS - 10          As per SRS - 29 (2018)</t>
  </si>
  <si>
    <t xml:space="preserve">As per HMIS - 10        As per SRS - 33 (2018)    </t>
  </si>
  <si>
    <t>Roll out in 13 districts</t>
  </si>
  <si>
    <t>2 As per HMIS</t>
  </si>
  <si>
    <t>5 As per HMIS</t>
  </si>
  <si>
    <t>8 As per HMIS</t>
  </si>
  <si>
    <t>SNCU upto all CHCs</t>
  </si>
  <si>
    <t>4/13</t>
  </si>
  <si>
    <t>State - 100%
District - 100%</t>
  </si>
  <si>
    <t>State - 0%
District - 100%</t>
  </si>
  <si>
    <t>50% reduction in cases and sustainability of API &lt;1 in all districts</t>
  </si>
  <si>
    <t>247 (11 Teaching Hospitals, 13 District Hospitals, 28 Area Hospitals and 195 CHCs)</t>
  </si>
  <si>
    <t>&gt;80%</t>
  </si>
  <si>
    <t>62 Sessions per machine per month</t>
  </si>
  <si>
    <t>82/1626
(DH/AH/PHC/CHC Facilities under process)</t>
  </si>
  <si>
    <t>550/2405
(Internal assessment completed above 70% facilities)</t>
  </si>
  <si>
    <t>No. of ALS and BLS ambulances available as per 1 lakh population</t>
  </si>
  <si>
    <t>Data not avalable</t>
  </si>
  <si>
    <t>0
0
0
100
100</t>
  </si>
  <si>
    <t>1 / 5.00 Lakh
1 / 0.90 Lakh</t>
  </si>
  <si>
    <t>yES</t>
  </si>
  <si>
    <t>1145+369+6313=7827</t>
  </si>
  <si>
    <t>1145+369=
1514</t>
  </si>
  <si>
    <t>1138
(DH/AH/PHC/CHC Facilities under process)</t>
  </si>
  <si>
    <t>2075/2700</t>
  </si>
  <si>
    <t>13+28+195</t>
  </si>
</sst>
</file>

<file path=xl/styles.xml><?xml version="1.0" encoding="utf-8"?>
<styleSheet xmlns="http://schemas.openxmlformats.org/spreadsheetml/2006/main">
  <numFmts count="1">
    <numFmt numFmtId="164" formatCode="0.0"/>
  </numFmts>
  <fonts count="18">
    <font>
      <sz val="11"/>
      <color theme="1"/>
      <name val="Calibri"/>
      <family val="2"/>
      <scheme val="minor"/>
    </font>
    <font>
      <sz val="11"/>
      <color theme="1"/>
      <name val="Calibri"/>
      <family val="2"/>
      <scheme val="minor"/>
    </font>
    <font>
      <b/>
      <sz val="12"/>
      <color rgb="FF000000"/>
      <name val="Cambria"/>
      <family val="1"/>
      <scheme val="major"/>
    </font>
    <font>
      <b/>
      <sz val="12"/>
      <color theme="1"/>
      <name val="Cambria"/>
      <family val="1"/>
      <scheme val="major"/>
    </font>
    <font>
      <sz val="12"/>
      <name val="Cambria"/>
      <family val="1"/>
      <scheme val="major"/>
    </font>
    <font>
      <sz val="12"/>
      <color theme="1"/>
      <name val="Cambria"/>
      <family val="1"/>
      <scheme val="major"/>
    </font>
    <font>
      <sz val="12"/>
      <color rgb="FF000000"/>
      <name val="Cambria"/>
      <family val="1"/>
      <scheme val="major"/>
    </font>
    <font>
      <sz val="12"/>
      <color rgb="FF222222"/>
      <name val="Cambria"/>
      <family val="1"/>
      <scheme val="major"/>
    </font>
    <font>
      <b/>
      <sz val="14"/>
      <color theme="1"/>
      <name val="Cambria"/>
      <family val="1"/>
      <scheme val="major"/>
    </font>
    <font>
      <b/>
      <sz val="12"/>
      <name val="Cambria"/>
      <family val="1"/>
      <scheme val="major"/>
    </font>
    <font>
      <sz val="12"/>
      <color rgb="FFFF0000"/>
      <name val="Cambria"/>
      <family val="1"/>
      <scheme val="major"/>
    </font>
    <font>
      <sz val="12"/>
      <color theme="1"/>
      <name val="Times New Roman"/>
      <family val="1"/>
    </font>
    <font>
      <sz val="12"/>
      <color rgb="FF000000"/>
      <name val="Times New Roman"/>
      <family val="1"/>
    </font>
    <font>
      <sz val="11"/>
      <color rgb="FF000000"/>
      <name val="Calibri"/>
      <family val="2"/>
      <scheme val="minor"/>
    </font>
    <font>
      <sz val="11"/>
      <color rgb="FF000000"/>
      <name val="Verdana"/>
      <family val="2"/>
    </font>
    <font>
      <sz val="11"/>
      <color theme="1"/>
      <name val="Verdana"/>
      <family val="2"/>
    </font>
    <font>
      <sz val="14"/>
      <color rgb="FF000000"/>
      <name val="Cambria"/>
      <family val="1"/>
      <scheme val="major"/>
    </font>
    <font>
      <sz val="14"/>
      <color theme="1"/>
      <name val="Cambria"/>
      <family val="1"/>
      <scheme val="major"/>
    </font>
  </fonts>
  <fills count="7">
    <fill>
      <patternFill patternType="none"/>
    </fill>
    <fill>
      <patternFill patternType="gray125"/>
    </fill>
    <fill>
      <patternFill patternType="solid">
        <fgColor rgb="FFFFFF00"/>
        <bgColor indexed="64"/>
      </patternFill>
    </fill>
    <fill>
      <patternFill patternType="solid">
        <fgColor rgb="FFFFFFFF"/>
        <bgColor indexed="64"/>
      </patternFill>
    </fill>
    <fill>
      <patternFill patternType="solid">
        <fgColor theme="0" tint="-0.14999847407452621"/>
        <bgColor indexed="64"/>
      </patternFill>
    </fill>
    <fill>
      <patternFill patternType="solid">
        <fgColor theme="8" tint="0.59999389629810485"/>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 fillId="0" borderId="0"/>
    <xf numFmtId="9" fontId="1" fillId="0" borderId="0" applyFont="0" applyFill="0" applyBorder="0" applyAlignment="0" applyProtection="0"/>
  </cellStyleXfs>
  <cellXfs count="206">
    <xf numFmtId="0" fontId="0" fillId="0" borderId="0" xfId="0"/>
    <xf numFmtId="0" fontId="5" fillId="0" borderId="0" xfId="0" applyFont="1" applyAlignment="1">
      <alignment vertical="center"/>
    </xf>
    <xf numFmtId="0" fontId="5" fillId="0" borderId="0" xfId="0" applyFont="1" applyAlignment="1">
      <alignment horizontal="center" vertical="center"/>
    </xf>
    <xf numFmtId="9" fontId="5" fillId="0" borderId="1" xfId="0" applyNumberFormat="1" applyFont="1" applyBorder="1" applyAlignment="1">
      <alignment horizontal="center" vertical="center" wrapText="1"/>
    </xf>
    <xf numFmtId="0" fontId="5" fillId="0" borderId="1" xfId="1" applyFont="1" applyFill="1" applyBorder="1" applyAlignment="1" applyProtection="1">
      <alignment horizontal="left" vertical="center" wrapText="1"/>
    </xf>
    <xf numFmtId="0" fontId="5" fillId="0" borderId="1" xfId="0" applyFont="1" applyFill="1" applyBorder="1" applyAlignment="1">
      <alignment horizontal="center" vertical="center"/>
    </xf>
    <xf numFmtId="0" fontId="5" fillId="0" borderId="1" xfId="1" applyFont="1" applyFill="1" applyBorder="1" applyAlignment="1" applyProtection="1">
      <alignment horizontal="center" vertical="center" wrapText="1"/>
    </xf>
    <xf numFmtId="0" fontId="5" fillId="0" borderId="1" xfId="0" applyFont="1" applyFill="1" applyBorder="1" applyAlignment="1">
      <alignment horizontal="center" vertical="center" wrapText="1"/>
    </xf>
    <xf numFmtId="0" fontId="6" fillId="3" borderId="1" xfId="1" applyFont="1" applyFill="1" applyBorder="1" applyAlignment="1" applyProtection="1">
      <alignment horizontal="center" vertical="center" wrapText="1"/>
    </xf>
    <xf numFmtId="0" fontId="5" fillId="0" borderId="1" xfId="1" applyFont="1" applyBorder="1" applyAlignment="1" applyProtection="1">
      <alignment horizontal="center" vertical="center"/>
    </xf>
    <xf numFmtId="0" fontId="6" fillId="0" borderId="1" xfId="1" applyFont="1" applyBorder="1" applyAlignment="1" applyProtection="1">
      <alignment horizontal="center" vertical="center" wrapText="1"/>
    </xf>
    <xf numFmtId="0" fontId="5" fillId="0" borderId="1" xfId="1" applyFont="1" applyBorder="1" applyAlignment="1" applyProtection="1">
      <alignment horizontal="center" vertical="center" wrapText="1"/>
      <protection locked="0"/>
    </xf>
    <xf numFmtId="9" fontId="6" fillId="0" borderId="1" xfId="1" applyNumberFormat="1" applyFont="1" applyBorder="1" applyAlignment="1" applyProtection="1">
      <alignment horizontal="center" vertical="center"/>
    </xf>
    <xf numFmtId="9" fontId="6" fillId="0" borderId="1" xfId="1" applyNumberFormat="1" applyFont="1" applyBorder="1" applyAlignment="1" applyProtection="1">
      <alignment horizontal="center" vertical="center"/>
      <protection locked="0"/>
    </xf>
    <xf numFmtId="0" fontId="4" fillId="0" borderId="1" xfId="0" applyFont="1" applyBorder="1" applyAlignment="1" applyProtection="1">
      <alignment horizontal="center" vertical="center" wrapText="1"/>
    </xf>
    <xf numFmtId="0" fontId="4" fillId="0" borderId="1" xfId="0" applyFont="1" applyBorder="1" applyAlignment="1" applyProtection="1">
      <alignment horizontal="center" vertical="center"/>
      <protection locked="0"/>
    </xf>
    <xf numFmtId="0" fontId="7" fillId="3" borderId="1" xfId="0" applyFont="1" applyFill="1" applyBorder="1" applyAlignment="1">
      <alignment horizontal="center" vertical="center" wrapText="1"/>
    </xf>
    <xf numFmtId="0" fontId="5" fillId="3" borderId="1" xfId="0" applyFont="1" applyFill="1" applyBorder="1" applyAlignment="1">
      <alignment horizontal="center" vertical="center"/>
    </xf>
    <xf numFmtId="0" fontId="5" fillId="0" borderId="1" xfId="1" applyFont="1" applyBorder="1" applyAlignment="1" applyProtection="1">
      <alignment horizontal="center" vertical="center"/>
      <protection locked="0"/>
    </xf>
    <xf numFmtId="0" fontId="6" fillId="3" borderId="1" xfId="1" applyFont="1" applyFill="1" applyBorder="1" applyAlignment="1" applyProtection="1">
      <alignment horizontal="left" vertical="center" wrapText="1"/>
    </xf>
    <xf numFmtId="0" fontId="5" fillId="0" borderId="1" xfId="1" applyFont="1" applyBorder="1" applyAlignment="1" applyProtection="1">
      <alignment horizontal="left" vertical="center" wrapText="1"/>
    </xf>
    <xf numFmtId="0" fontId="4" fillId="0" borderId="1" xfId="0" applyFont="1" applyBorder="1" applyAlignment="1" applyProtection="1">
      <alignment horizontal="left" vertical="center" wrapText="1"/>
    </xf>
    <xf numFmtId="0" fontId="5" fillId="0" borderId="0" xfId="0" applyFont="1" applyAlignment="1">
      <alignment horizontal="left" vertical="center"/>
    </xf>
    <xf numFmtId="9" fontId="6" fillId="0" borderId="1" xfId="1" applyNumberFormat="1" applyFont="1" applyBorder="1" applyAlignment="1" applyProtection="1">
      <alignment horizontal="left" vertical="center"/>
    </xf>
    <xf numFmtId="0" fontId="6" fillId="0" borderId="1" xfId="0" applyFont="1" applyBorder="1" applyAlignment="1">
      <alignment horizontal="center" vertical="center" wrapText="1"/>
    </xf>
    <xf numFmtId="0" fontId="5" fillId="0" borderId="1" xfId="0" applyFont="1" applyFill="1" applyBorder="1" applyAlignment="1">
      <alignment horizontal="left" vertical="center" wrapText="1"/>
    </xf>
    <xf numFmtId="0" fontId="6" fillId="0" borderId="1" xfId="1" applyFont="1" applyBorder="1" applyAlignment="1" applyProtection="1">
      <alignment horizontal="left" vertical="center" wrapText="1"/>
    </xf>
    <xf numFmtId="0" fontId="5" fillId="0" borderId="1" xfId="0" applyFont="1" applyBorder="1" applyAlignment="1">
      <alignment horizontal="center" vertical="center"/>
    </xf>
    <xf numFmtId="0" fontId="5" fillId="0" borderId="1" xfId="1" applyFont="1" applyBorder="1" applyAlignment="1" applyProtection="1">
      <alignment horizontal="center" vertical="center" wrapText="1"/>
    </xf>
    <xf numFmtId="0" fontId="6" fillId="3" borderId="1" xfId="0" applyFont="1" applyFill="1" applyBorder="1" applyAlignment="1">
      <alignment horizontal="left" vertical="center" wrapText="1"/>
    </xf>
    <xf numFmtId="0" fontId="6" fillId="0" borderId="1" xfId="0" applyFont="1" applyBorder="1" applyAlignment="1">
      <alignment horizontal="left" vertical="center" wrapText="1"/>
    </xf>
    <xf numFmtId="0" fontId="5" fillId="0" borderId="1" xfId="0" applyFont="1" applyBorder="1" applyAlignment="1">
      <alignment horizontal="center" vertical="center" wrapText="1"/>
    </xf>
    <xf numFmtId="0" fontId="5" fillId="0" borderId="1" xfId="0" applyFont="1" applyBorder="1" applyAlignment="1">
      <alignment horizontal="left" vertical="center" wrapText="1"/>
    </xf>
    <xf numFmtId="0" fontId="6" fillId="0" borderId="1" xfId="0" applyFont="1" applyBorder="1" applyAlignment="1" applyProtection="1">
      <alignment horizontal="left" vertical="center" wrapText="1"/>
    </xf>
    <xf numFmtId="0" fontId="4" fillId="0" borderId="1" xfId="0" applyFont="1" applyBorder="1" applyAlignment="1" applyProtection="1">
      <alignment horizontal="center" vertical="center"/>
    </xf>
    <xf numFmtId="0" fontId="5" fillId="0" borderId="1" xfId="0" applyFont="1" applyFill="1" applyBorder="1" applyAlignment="1">
      <alignment horizontal="left" vertical="center" wrapText="1"/>
    </xf>
    <xf numFmtId="0" fontId="5" fillId="0" borderId="1" xfId="0" applyFont="1" applyBorder="1" applyAlignment="1">
      <alignment horizontal="left" vertical="center" wrapText="1"/>
    </xf>
    <xf numFmtId="0" fontId="5" fillId="0" borderId="1" xfId="0" applyFont="1" applyBorder="1" applyAlignment="1">
      <alignment horizontal="center" vertical="center" wrapText="1"/>
    </xf>
    <xf numFmtId="0" fontId="6" fillId="0" borderId="1" xfId="1" applyFont="1" applyBorder="1" applyAlignment="1" applyProtection="1">
      <alignment horizontal="left" vertical="center" wrapText="1"/>
    </xf>
    <xf numFmtId="0" fontId="5" fillId="0" borderId="1" xfId="0" applyFont="1" applyBorder="1" applyAlignment="1">
      <alignment horizontal="center" vertical="center"/>
    </xf>
    <xf numFmtId="0" fontId="5" fillId="0" borderId="1" xfId="0" applyFont="1" applyBorder="1" applyAlignment="1">
      <alignment vertical="center" wrapText="1"/>
    </xf>
    <xf numFmtId="0" fontId="4" fillId="0" borderId="1" xfId="0" applyFont="1" applyBorder="1" applyAlignment="1">
      <alignment horizontal="left" vertical="center" wrapText="1" readingOrder="1"/>
    </xf>
    <xf numFmtId="0" fontId="4" fillId="0" borderId="1" xfId="0" applyFont="1" applyBorder="1" applyAlignment="1">
      <alignment horizontal="center" vertical="center"/>
    </xf>
    <xf numFmtId="0" fontId="4"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0" fontId="6" fillId="0" borderId="1" xfId="0" applyFont="1" applyBorder="1" applyAlignment="1">
      <alignment vertical="center" wrapText="1"/>
    </xf>
    <xf numFmtId="0" fontId="10" fillId="0" borderId="1" xfId="0" applyFont="1" applyBorder="1" applyAlignment="1">
      <alignment vertical="center" wrapText="1"/>
    </xf>
    <xf numFmtId="0" fontId="6" fillId="0" borderId="1" xfId="1" applyFont="1" applyFill="1" applyBorder="1" applyAlignment="1" applyProtection="1">
      <alignment horizontal="left" vertical="center" wrapText="1"/>
    </xf>
    <xf numFmtId="0" fontId="6" fillId="0" borderId="1" xfId="0" applyFont="1" applyFill="1" applyBorder="1" applyAlignment="1" applyProtection="1">
      <alignment horizontal="left" vertical="center" wrapText="1"/>
    </xf>
    <xf numFmtId="0" fontId="5" fillId="0" borderId="1" xfId="1" applyFont="1" applyFill="1" applyBorder="1" applyAlignment="1" applyProtection="1">
      <alignment horizontal="center" vertical="center"/>
    </xf>
    <xf numFmtId="0" fontId="5" fillId="0" borderId="4" xfId="0" applyFont="1" applyFill="1" applyBorder="1" applyAlignment="1">
      <alignment horizontal="center" vertical="center"/>
    </xf>
    <xf numFmtId="0" fontId="4" fillId="0" borderId="1" xfId="0" applyFont="1" applyFill="1" applyBorder="1" applyAlignment="1" applyProtection="1">
      <alignment horizontal="left" vertical="center" wrapText="1"/>
    </xf>
    <xf numFmtId="0" fontId="6" fillId="0" borderId="4" xfId="1" applyFont="1" applyFill="1" applyBorder="1" applyAlignment="1" applyProtection="1">
      <alignment horizontal="left" vertical="center" wrapText="1"/>
    </xf>
    <xf numFmtId="0" fontId="4" fillId="0" borderId="2" xfId="0" applyFont="1" applyBorder="1" applyAlignment="1" applyProtection="1">
      <alignment horizontal="center" vertical="center"/>
    </xf>
    <xf numFmtId="0" fontId="5" fillId="0" borderId="0" xfId="0" applyFont="1" applyBorder="1" applyAlignment="1">
      <alignment horizontal="center" vertical="center"/>
    </xf>
    <xf numFmtId="0" fontId="5" fillId="0" borderId="0" xfId="0" applyFont="1" applyFill="1" applyBorder="1" applyAlignment="1">
      <alignment horizontal="left" vertical="center" wrapText="1"/>
    </xf>
    <xf numFmtId="0" fontId="5" fillId="0" borderId="0" xfId="0" applyFont="1" applyBorder="1" applyAlignment="1">
      <alignment horizontal="left" vertical="center" wrapText="1"/>
    </xf>
    <xf numFmtId="0" fontId="11" fillId="0" borderId="1" xfId="1" applyFont="1" applyFill="1" applyBorder="1" applyAlignment="1" applyProtection="1">
      <alignment horizontal="center" vertical="center" wrapText="1"/>
      <protection locked="0"/>
    </xf>
    <xf numFmtId="0" fontId="11" fillId="0" borderId="1" xfId="1" applyFont="1" applyFill="1" applyBorder="1" applyAlignment="1" applyProtection="1">
      <alignment horizontal="center" vertical="center" wrapText="1"/>
    </xf>
    <xf numFmtId="0" fontId="12" fillId="0" borderId="1" xfId="0" applyFont="1" applyFill="1" applyBorder="1" applyAlignment="1">
      <alignment horizontal="center" wrapText="1"/>
    </xf>
    <xf numFmtId="9" fontId="6" fillId="0" borderId="1" xfId="0" applyNumberFormat="1" applyFont="1" applyBorder="1" applyAlignment="1">
      <alignment horizontal="center" vertical="center" wrapText="1"/>
    </xf>
    <xf numFmtId="10" fontId="5" fillId="0" borderId="1" xfId="0" applyNumberFormat="1" applyFont="1" applyBorder="1" applyAlignment="1">
      <alignment horizontal="center" vertical="center"/>
    </xf>
    <xf numFmtId="10" fontId="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5" fillId="0" borderId="1" xfId="1" applyFont="1" applyBorder="1" applyAlignment="1" applyProtection="1">
      <alignment horizontal="center" vertical="center" wrapText="1"/>
    </xf>
    <xf numFmtId="0" fontId="4" fillId="0" borderId="1" xfId="0" applyFont="1" applyBorder="1" applyAlignment="1" applyProtection="1">
      <alignment horizontal="center" vertical="center"/>
    </xf>
    <xf numFmtId="0" fontId="5" fillId="0" borderId="1" xfId="1" applyFont="1" applyFill="1" applyBorder="1" applyAlignment="1" applyProtection="1">
      <alignment horizontal="center" vertical="center" wrapText="1"/>
    </xf>
    <xf numFmtId="1" fontId="5" fillId="0" borderId="1" xfId="0" applyNumberFormat="1" applyFont="1" applyBorder="1" applyAlignment="1">
      <alignment horizontal="center" vertical="center"/>
    </xf>
    <xf numFmtId="0" fontId="6" fillId="6" borderId="1" xfId="1" applyFont="1" applyFill="1" applyBorder="1" applyAlignment="1" applyProtection="1">
      <alignment horizontal="center" vertical="center" wrapText="1"/>
      <protection locked="0"/>
    </xf>
    <xf numFmtId="0" fontId="5" fillId="6" borderId="1" xfId="1" applyFont="1" applyFill="1" applyBorder="1" applyAlignment="1" applyProtection="1">
      <alignment horizontal="center" vertical="center"/>
    </xf>
    <xf numFmtId="10" fontId="13" fillId="0" borderId="1" xfId="1" applyNumberFormat="1" applyFont="1" applyFill="1" applyBorder="1" applyAlignment="1" applyProtection="1">
      <alignment horizontal="center" vertical="center"/>
      <protection locked="0"/>
    </xf>
    <xf numFmtId="10" fontId="13" fillId="0" borderId="1" xfId="1" applyNumberFormat="1" applyFont="1" applyFill="1" applyBorder="1" applyAlignment="1" applyProtection="1">
      <alignment horizontal="center" vertical="center"/>
    </xf>
    <xf numFmtId="9" fontId="13" fillId="0" borderId="1" xfId="1" applyNumberFormat="1" applyFont="1" applyFill="1" applyBorder="1" applyAlignment="1" applyProtection="1">
      <alignment horizontal="center" vertical="center"/>
    </xf>
    <xf numFmtId="0" fontId="13" fillId="0" borderId="1" xfId="1" applyNumberFormat="1" applyFont="1" applyFill="1" applyBorder="1" applyAlignment="1" applyProtection="1">
      <alignment horizontal="center" vertical="center" wrapText="1"/>
      <protection locked="0"/>
    </xf>
    <xf numFmtId="0" fontId="13" fillId="0" borderId="1" xfId="1" applyNumberFormat="1" applyFont="1" applyFill="1" applyBorder="1" applyAlignment="1" applyProtection="1">
      <alignment horizontal="center" vertical="center" wrapText="1"/>
    </xf>
    <xf numFmtId="0" fontId="0" fillId="0" borderId="1" xfId="1" applyFont="1" applyBorder="1" applyAlignment="1" applyProtection="1">
      <alignment horizontal="center" vertical="center" wrapText="1"/>
      <protection locked="0"/>
    </xf>
    <xf numFmtId="0" fontId="1" fillId="0" borderId="1" xfId="1" applyFont="1" applyBorder="1" applyAlignment="1" applyProtection="1">
      <alignment horizontal="center" vertical="center" wrapText="1"/>
    </xf>
    <xf numFmtId="0" fontId="14" fillId="0" borderId="1" xfId="1" applyFont="1" applyBorder="1" applyAlignment="1" applyProtection="1">
      <alignment horizontal="center" vertical="center" wrapText="1"/>
    </xf>
    <xf numFmtId="0" fontId="14" fillId="0" borderId="1" xfId="1" applyFont="1" applyBorder="1" applyAlignment="1" applyProtection="1">
      <alignment horizontal="center" vertical="center" wrapText="1"/>
      <protection locked="0"/>
    </xf>
    <xf numFmtId="10" fontId="14" fillId="0" borderId="1" xfId="1" applyNumberFormat="1" applyFont="1" applyBorder="1" applyAlignment="1" applyProtection="1">
      <alignment horizontal="center" vertical="center" wrapText="1"/>
      <protection locked="0"/>
    </xf>
    <xf numFmtId="0" fontId="14" fillId="0" borderId="1" xfId="1" applyFont="1" applyFill="1" applyBorder="1" applyAlignment="1" applyProtection="1">
      <alignment horizontal="center" vertical="center" wrapText="1"/>
    </xf>
    <xf numFmtId="0" fontId="15" fillId="0" borderId="1" xfId="1" applyFont="1" applyBorder="1" applyAlignment="1" applyProtection="1">
      <alignment horizontal="center" vertical="center" wrapText="1"/>
      <protection locked="0"/>
    </xf>
    <xf numFmtId="0" fontId="15" fillId="0" borderId="1" xfId="1" applyFont="1" applyBorder="1" applyAlignment="1" applyProtection="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center" vertical="center" wrapText="1"/>
    </xf>
    <xf numFmtId="0" fontId="6" fillId="3" borderId="1" xfId="0" applyFont="1" applyFill="1" applyBorder="1" applyAlignment="1">
      <alignment horizontal="center" vertical="center" wrapText="1"/>
    </xf>
    <xf numFmtId="0" fontId="5" fillId="0" borderId="1" xfId="0" applyFont="1" applyBorder="1" applyAlignment="1">
      <alignment horizontal="center" vertical="center"/>
    </xf>
    <xf numFmtId="0" fontId="6" fillId="0" borderId="1" xfId="1" applyFont="1" applyFill="1" applyBorder="1" applyAlignment="1" applyProtection="1">
      <alignment horizontal="center" vertical="center" wrapText="1"/>
    </xf>
    <xf numFmtId="0" fontId="6" fillId="0" borderId="1" xfId="0" applyFont="1" applyBorder="1" applyAlignment="1" applyProtection="1">
      <alignment horizontal="center" vertical="center" wrapText="1"/>
    </xf>
    <xf numFmtId="0" fontId="5" fillId="0" borderId="0" xfId="0" applyFont="1" applyBorder="1" applyAlignment="1">
      <alignment horizontal="center" vertical="center" wrapText="1"/>
    </xf>
    <xf numFmtId="0" fontId="0" fillId="0" borderId="0" xfId="0" applyAlignment="1">
      <alignment horizontal="center"/>
    </xf>
    <xf numFmtId="9" fontId="5" fillId="0" borderId="1" xfId="1" applyNumberFormat="1" applyFont="1" applyBorder="1" applyAlignment="1" applyProtection="1">
      <alignment horizontal="center" vertical="center" wrapText="1"/>
    </xf>
    <xf numFmtId="9" fontId="5" fillId="0" borderId="1" xfId="1" applyNumberFormat="1" applyFont="1" applyBorder="1" applyAlignment="1" applyProtection="1">
      <alignment horizontal="center" vertical="center"/>
      <protection locked="0"/>
    </xf>
    <xf numFmtId="9" fontId="5" fillId="0" borderId="1" xfId="1" applyNumberFormat="1" applyFont="1" applyBorder="1" applyAlignment="1" applyProtection="1">
      <alignment horizontal="center" vertical="center"/>
    </xf>
    <xf numFmtId="9" fontId="6" fillId="0" borderId="1" xfId="0" applyNumberFormat="1" applyFont="1" applyBorder="1" applyAlignment="1" applyProtection="1">
      <alignment horizontal="center" vertical="center" wrapText="1"/>
    </xf>
    <xf numFmtId="0" fontId="4" fillId="0" borderId="1" xfId="0" applyFont="1" applyBorder="1" applyAlignment="1" applyProtection="1">
      <alignment horizontal="center" vertical="center" wrapText="1"/>
      <protection locked="0"/>
    </xf>
    <xf numFmtId="0" fontId="5" fillId="0" borderId="1" xfId="0" applyFont="1" applyBorder="1" applyAlignment="1">
      <alignment horizontal="center" vertical="center" wrapText="1"/>
    </xf>
    <xf numFmtId="1" fontId="4" fillId="0" borderId="1" xfId="0" applyNumberFormat="1" applyFont="1" applyBorder="1" applyAlignment="1">
      <alignment horizontal="center" vertical="center" wrapText="1"/>
    </xf>
    <xf numFmtId="164" fontId="4" fillId="0" borderId="1" xfId="2" applyNumberFormat="1" applyFont="1" applyBorder="1" applyAlignment="1">
      <alignment horizontal="center" vertical="center" wrapText="1"/>
    </xf>
    <xf numFmtId="9" fontId="4" fillId="0" borderId="1" xfId="2" applyFont="1" applyBorder="1" applyAlignment="1">
      <alignment horizontal="center" vertical="center" wrapText="1"/>
    </xf>
    <xf numFmtId="0" fontId="6" fillId="6" borderId="1" xfId="1" applyFont="1" applyFill="1" applyBorder="1" applyAlignment="1" applyProtection="1">
      <alignment horizontal="center" vertical="center" wrapText="1"/>
    </xf>
    <xf numFmtId="0" fontId="0" fillId="0" borderId="1" xfId="1" applyFont="1" applyBorder="1" applyAlignment="1" applyProtection="1">
      <alignment horizontal="center" vertical="center" wrapText="1"/>
    </xf>
    <xf numFmtId="0" fontId="11" fillId="0" borderId="1" xfId="0" applyFont="1" applyFill="1" applyBorder="1" applyAlignment="1">
      <alignment horizontal="center" wrapText="1"/>
    </xf>
    <xf numFmtId="0" fontId="4" fillId="0" borderId="1" xfId="0" applyFont="1" applyFill="1" applyBorder="1" applyAlignment="1" applyProtection="1">
      <alignment horizontal="center" vertical="center" wrapText="1"/>
    </xf>
    <xf numFmtId="1" fontId="6" fillId="0" borderId="1" xfId="0" applyNumberFormat="1" applyFont="1" applyBorder="1" applyAlignment="1">
      <alignment horizontal="center" vertical="center" wrapText="1"/>
    </xf>
    <xf numFmtId="0" fontId="6" fillId="0" borderId="1" xfId="0" applyFont="1" applyFill="1" applyBorder="1" applyAlignment="1" applyProtection="1">
      <alignment horizontal="center" vertical="center" wrapText="1"/>
    </xf>
    <xf numFmtId="0" fontId="16" fillId="0" borderId="1" xfId="1" applyFont="1" applyFill="1" applyBorder="1" applyAlignment="1" applyProtection="1">
      <alignment horizontal="center" vertical="center" wrapText="1"/>
    </xf>
    <xf numFmtId="0" fontId="17" fillId="0" borderId="1" xfId="1" applyFont="1" applyFill="1" applyBorder="1" applyAlignment="1" applyProtection="1">
      <alignment horizontal="center" vertical="center" wrapText="1"/>
    </xf>
    <xf numFmtId="0" fontId="17" fillId="0" borderId="1" xfId="0" applyFont="1" applyFill="1" applyBorder="1" applyAlignment="1">
      <alignment horizontal="center" vertical="center"/>
    </xf>
    <xf numFmtId="0" fontId="17" fillId="0" borderId="1" xfId="0" applyFont="1" applyBorder="1" applyAlignment="1">
      <alignment horizontal="center" vertical="center" wrapText="1"/>
    </xf>
    <xf numFmtId="9" fontId="16" fillId="0" borderId="1" xfId="1" applyNumberFormat="1" applyFont="1" applyFill="1" applyBorder="1" applyAlignment="1" applyProtection="1">
      <alignment horizontal="center" vertical="center" wrapText="1"/>
    </xf>
    <xf numFmtId="9" fontId="17" fillId="0" borderId="1" xfId="0" applyNumberFormat="1" applyFont="1" applyFill="1" applyBorder="1" applyAlignment="1">
      <alignment horizontal="center" vertical="center"/>
    </xf>
    <xf numFmtId="9" fontId="17" fillId="0" borderId="1" xfId="0" applyNumberFormat="1" applyFont="1" applyBorder="1" applyAlignment="1">
      <alignment horizontal="center" vertical="center" wrapText="1"/>
    </xf>
    <xf numFmtId="9" fontId="17" fillId="0" borderId="1" xfId="0" applyNumberFormat="1" applyFont="1" applyBorder="1" applyAlignment="1">
      <alignment horizontal="center" vertical="center"/>
    </xf>
    <xf numFmtId="0" fontId="17" fillId="0" borderId="1" xfId="0" applyFont="1" applyBorder="1" applyAlignment="1">
      <alignment horizontal="center" vertical="center"/>
    </xf>
    <xf numFmtId="9" fontId="5" fillId="0" borderId="1" xfId="0" applyNumberFormat="1" applyFont="1" applyBorder="1" applyAlignment="1">
      <alignment horizontal="center" vertical="center"/>
    </xf>
    <xf numFmtId="0" fontId="5" fillId="0" borderId="1" xfId="0" applyFont="1" applyBorder="1" applyAlignment="1">
      <alignment horizontal="center" vertical="center" wrapText="1"/>
    </xf>
    <xf numFmtId="0" fontId="5" fillId="0" borderId="1" xfId="0" applyFont="1" applyBorder="1" applyAlignment="1">
      <alignment horizontal="left" vertical="center" wrapText="1"/>
    </xf>
    <xf numFmtId="0" fontId="5" fillId="6" borderId="1" xfId="1" applyFont="1" applyFill="1" applyBorder="1" applyAlignment="1">
      <alignment horizontal="center" vertical="center" wrapText="1"/>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6" fillId="6" borderId="1" xfId="0" applyFont="1" applyFill="1" applyBorder="1" applyAlignment="1" applyProtection="1">
      <alignment horizontal="center" vertical="center" wrapText="1"/>
    </xf>
    <xf numFmtId="0" fontId="4" fillId="6" borderId="1" xfId="0" applyFont="1" applyFill="1" applyBorder="1" applyAlignment="1" applyProtection="1">
      <alignment horizontal="center" vertical="center"/>
    </xf>
    <xf numFmtId="0" fontId="5" fillId="6" borderId="1" xfId="0" applyFont="1" applyFill="1" applyBorder="1" applyAlignment="1">
      <alignment horizontal="center" vertical="center" wrapText="1"/>
    </xf>
    <xf numFmtId="0" fontId="5" fillId="6" borderId="1" xfId="0" applyFont="1" applyFill="1" applyBorder="1" applyAlignment="1">
      <alignment horizontal="center" vertical="center"/>
    </xf>
    <xf numFmtId="0" fontId="4" fillId="0" borderId="1" xfId="0" applyFont="1" applyBorder="1" applyAlignment="1" applyProtection="1">
      <alignment horizontal="center" vertical="center"/>
    </xf>
    <xf numFmtId="0" fontId="6" fillId="0" borderId="1" xfId="0" applyFont="1" applyBorder="1" applyAlignment="1">
      <alignment horizontal="center" vertical="center" wrapText="1"/>
    </xf>
    <xf numFmtId="0" fontId="5" fillId="0" borderId="1" xfId="0" applyFont="1" applyBorder="1" applyAlignment="1">
      <alignment horizontal="left" vertical="center" wrapText="1"/>
    </xf>
    <xf numFmtId="0" fontId="5" fillId="0" borderId="1" xfId="0" applyFont="1" applyBorder="1" applyAlignment="1">
      <alignment horizontal="center" vertical="center" wrapText="1"/>
    </xf>
    <xf numFmtId="0" fontId="6" fillId="3" borderId="1" xfId="0" applyFont="1" applyFill="1" applyBorder="1" applyAlignment="1">
      <alignment horizontal="center" vertical="center" wrapText="1"/>
    </xf>
    <xf numFmtId="0" fontId="5" fillId="0" borderId="1" xfId="1" applyFont="1" applyBorder="1" applyAlignment="1" applyProtection="1">
      <alignment horizontal="center" vertical="center" wrapText="1"/>
    </xf>
    <xf numFmtId="0" fontId="6" fillId="0" borderId="1" xfId="0" applyFont="1" applyBorder="1" applyAlignment="1">
      <alignment horizontal="left" vertical="center" wrapText="1"/>
    </xf>
    <xf numFmtId="0" fontId="5" fillId="0" borderId="1" xfId="0" applyFont="1" applyBorder="1" applyAlignment="1">
      <alignment horizontal="center" vertical="center"/>
    </xf>
    <xf numFmtId="0" fontId="5" fillId="0" borderId="1" xfId="1" applyFont="1" applyFill="1" applyBorder="1" applyAlignment="1" applyProtection="1">
      <alignment horizontal="center" vertical="center" wrapText="1"/>
    </xf>
    <xf numFmtId="9" fontId="5" fillId="6" borderId="1" xfId="0" applyNumberFormat="1" applyFont="1" applyFill="1" applyBorder="1" applyAlignment="1">
      <alignment horizontal="center" vertical="center" wrapText="1"/>
    </xf>
    <xf numFmtId="49" fontId="4" fillId="0" borderId="1" xfId="0" applyNumberFormat="1" applyFont="1" applyBorder="1" applyAlignment="1">
      <alignment horizontal="center" vertical="center" wrapText="1"/>
    </xf>
    <xf numFmtId="9" fontId="11" fillId="0" borderId="1" xfId="1" applyNumberFormat="1" applyFont="1" applyFill="1" applyBorder="1" applyAlignment="1" applyProtection="1">
      <alignment horizontal="center" vertical="center" wrapText="1"/>
    </xf>
    <xf numFmtId="9" fontId="5" fillId="0" borderId="1" xfId="0" quotePrefix="1" applyNumberFormat="1" applyFont="1" applyFill="1" applyBorder="1" applyAlignment="1">
      <alignment horizontal="center" vertical="center"/>
    </xf>
    <xf numFmtId="9" fontId="4" fillId="0" borderId="1" xfId="0" applyNumberFormat="1" applyFont="1" applyBorder="1" applyAlignment="1" applyProtection="1">
      <alignment horizontal="center" vertical="center"/>
    </xf>
    <xf numFmtId="0" fontId="6" fillId="6" borderId="1" xfId="1" applyNumberFormat="1" applyFont="1" applyFill="1" applyBorder="1" applyAlignment="1" applyProtection="1">
      <alignment horizontal="center" vertical="center" wrapText="1"/>
    </xf>
    <xf numFmtId="0" fontId="5" fillId="0" borderId="1" xfId="1" applyNumberFormat="1" applyFont="1" applyFill="1" applyBorder="1" applyAlignment="1" applyProtection="1">
      <alignment horizontal="center" vertical="center"/>
    </xf>
    <xf numFmtId="0" fontId="0" fillId="0" borderId="1" xfId="0" applyBorder="1" applyAlignment="1">
      <alignment horizontal="center"/>
    </xf>
    <xf numFmtId="0" fontId="5" fillId="0" borderId="1" xfId="0" applyFont="1" applyBorder="1" applyAlignment="1">
      <alignment horizontal="center" vertical="center" wrapText="1"/>
    </xf>
    <xf numFmtId="9" fontId="13" fillId="0" borderId="1" xfId="1" applyNumberFormat="1" applyFont="1" applyFill="1" applyBorder="1" applyAlignment="1" applyProtection="1">
      <alignment horizontal="center" vertical="center" wrapText="1"/>
    </xf>
    <xf numFmtId="0" fontId="4" fillId="0" borderId="1" xfId="0" applyNumberFormat="1" applyFont="1" applyBorder="1" applyAlignment="1" applyProtection="1">
      <alignment horizontal="center" vertical="center"/>
    </xf>
    <xf numFmtId="0" fontId="5" fillId="0" borderId="1" xfId="0" applyFont="1" applyBorder="1" applyAlignment="1">
      <alignment horizontal="center" vertical="center" wrapText="1"/>
    </xf>
    <xf numFmtId="0" fontId="5" fillId="0" borderId="1" xfId="1" applyFont="1" applyBorder="1" applyAlignment="1" applyProtection="1">
      <alignment horizontal="center" vertical="center" wrapText="1"/>
    </xf>
    <xf numFmtId="0" fontId="6" fillId="0" borderId="1" xfId="0" applyFont="1" applyBorder="1" applyAlignment="1">
      <alignment horizontal="center" vertical="center" wrapText="1"/>
    </xf>
    <xf numFmtId="0" fontId="6" fillId="3" borderId="1" xfId="0" applyFont="1" applyFill="1" applyBorder="1" applyAlignment="1">
      <alignment horizontal="center" vertical="center" wrapText="1"/>
    </xf>
    <xf numFmtId="0" fontId="5" fillId="0" borderId="1" xfId="0" applyFont="1" applyBorder="1" applyAlignment="1">
      <alignment horizontal="center" vertical="center" wrapText="1"/>
    </xf>
    <xf numFmtId="0" fontId="5" fillId="0" borderId="1" xfId="1" applyFont="1" applyBorder="1" applyAlignment="1" applyProtection="1">
      <alignment horizontal="center" vertical="center" wrapText="1"/>
    </xf>
    <xf numFmtId="9" fontId="5" fillId="0" borderId="1" xfId="2" applyFont="1" applyBorder="1" applyAlignment="1">
      <alignment horizontal="center" vertical="center"/>
    </xf>
    <xf numFmtId="9" fontId="5" fillId="0" borderId="1" xfId="2" applyFont="1" applyBorder="1" applyAlignment="1" applyProtection="1">
      <alignment horizontal="center" vertical="center" wrapText="1"/>
      <protection locked="0"/>
    </xf>
    <xf numFmtId="9" fontId="5" fillId="0" borderId="1" xfId="2" applyFont="1" applyBorder="1" applyAlignment="1">
      <alignment horizontal="center" vertical="center" wrapText="1"/>
    </xf>
    <xf numFmtId="0" fontId="5" fillId="0" borderId="1" xfId="0" applyFont="1" applyBorder="1" applyAlignment="1">
      <alignment horizontal="center" vertical="center" wrapText="1"/>
    </xf>
    <xf numFmtId="0" fontId="3" fillId="4" borderId="1" xfId="0" applyFont="1" applyFill="1" applyBorder="1" applyAlignment="1">
      <alignment horizontal="center" vertical="center"/>
    </xf>
    <xf numFmtId="0" fontId="6" fillId="0" borderId="1" xfId="0" applyFont="1" applyBorder="1" applyAlignment="1">
      <alignment horizontal="left" vertical="center" wrapText="1"/>
    </xf>
    <xf numFmtId="0" fontId="5" fillId="0" borderId="1" xfId="0" applyFont="1" applyBorder="1" applyAlignment="1">
      <alignment horizontal="center" vertical="center" wrapText="1"/>
    </xf>
    <xf numFmtId="0" fontId="2" fillId="4" borderId="1" xfId="1" applyFont="1" applyFill="1" applyBorder="1" applyAlignment="1" applyProtection="1">
      <alignment horizontal="center" vertical="center" wrapText="1"/>
    </xf>
    <xf numFmtId="0" fontId="3" fillId="4" borderId="1" xfId="1" applyFont="1" applyFill="1" applyBorder="1" applyAlignment="1" applyProtection="1">
      <alignment horizontal="center" vertical="center" wrapText="1"/>
    </xf>
    <xf numFmtId="0" fontId="3" fillId="4" borderId="1" xfId="0" applyFont="1" applyFill="1" applyBorder="1" applyAlignment="1">
      <alignment horizontal="center" vertical="center" wrapText="1"/>
    </xf>
    <xf numFmtId="0" fontId="5" fillId="0" borderId="1" xfId="0" applyFont="1" applyBorder="1" applyAlignment="1">
      <alignment horizontal="center" vertical="center"/>
    </xf>
    <xf numFmtId="0" fontId="5" fillId="0" borderId="1" xfId="1" applyFont="1" applyBorder="1" applyAlignment="1" applyProtection="1">
      <alignment horizontal="center" vertical="center" wrapText="1"/>
    </xf>
    <xf numFmtId="0" fontId="6" fillId="0" borderId="2" xfId="1" applyFont="1" applyBorder="1" applyAlignment="1" applyProtection="1">
      <alignment horizontal="left" vertical="center" wrapText="1"/>
    </xf>
    <xf numFmtId="0" fontId="6" fillId="0" borderId="4" xfId="1" applyFont="1" applyBorder="1" applyAlignment="1" applyProtection="1">
      <alignment horizontal="left" vertical="center" wrapText="1"/>
    </xf>
    <xf numFmtId="0" fontId="5" fillId="0" borderId="2" xfId="0" applyFont="1" applyBorder="1" applyAlignment="1">
      <alignment horizontal="center" vertical="center"/>
    </xf>
    <xf numFmtId="0" fontId="5" fillId="0" borderId="4" xfId="0" applyFont="1" applyBorder="1" applyAlignment="1">
      <alignment horizontal="center" vertical="center"/>
    </xf>
    <xf numFmtId="0" fontId="5" fillId="0" borderId="2" xfId="0" applyFont="1" applyBorder="1" applyAlignment="1">
      <alignment horizontal="center" vertical="center" wrapText="1"/>
    </xf>
    <xf numFmtId="0" fontId="5" fillId="0" borderId="4" xfId="0" applyFont="1" applyBorder="1" applyAlignment="1">
      <alignment horizontal="center" vertical="center" wrapText="1"/>
    </xf>
    <xf numFmtId="0" fontId="3" fillId="5" borderId="1" xfId="0" applyFont="1" applyFill="1" applyBorder="1" applyAlignment="1">
      <alignment horizontal="center" vertical="center"/>
    </xf>
    <xf numFmtId="0" fontId="2" fillId="4" borderId="1" xfId="0" applyFont="1" applyFill="1" applyBorder="1" applyAlignment="1">
      <alignment horizontal="center" vertical="center" wrapText="1"/>
    </xf>
    <xf numFmtId="0" fontId="8" fillId="2" borderId="1" xfId="0" applyFont="1" applyFill="1" applyBorder="1" applyAlignment="1">
      <alignment horizontal="center" vertical="center"/>
    </xf>
    <xf numFmtId="0" fontId="9" fillId="5" borderId="1" xfId="0" applyFont="1" applyFill="1" applyBorder="1" applyAlignment="1">
      <alignment horizontal="center" vertical="center"/>
    </xf>
    <xf numFmtId="0" fontId="6" fillId="0" borderId="2" xfId="1" applyFont="1" applyBorder="1" applyAlignment="1" applyProtection="1">
      <alignment horizontal="center" vertical="center" wrapText="1"/>
    </xf>
    <xf numFmtId="0" fontId="6" fillId="0" borderId="3" xfId="1" applyFont="1" applyBorder="1" applyAlignment="1" applyProtection="1">
      <alignment horizontal="center" vertical="center" wrapText="1"/>
    </xf>
    <xf numFmtId="0" fontId="6" fillId="0" borderId="4" xfId="1" applyFont="1" applyBorder="1" applyAlignment="1" applyProtection="1">
      <alignment horizontal="center" vertical="center" wrapText="1"/>
    </xf>
    <xf numFmtId="0" fontId="6" fillId="0" borderId="3" xfId="1" applyFont="1" applyBorder="1" applyAlignment="1" applyProtection="1">
      <alignment horizontal="left" vertical="center" wrapText="1"/>
    </xf>
    <xf numFmtId="0" fontId="5" fillId="0" borderId="3" xfId="0" applyFont="1" applyBorder="1" applyAlignment="1">
      <alignment horizontal="center" vertical="center"/>
    </xf>
    <xf numFmtId="0" fontId="6" fillId="0" borderId="1" xfId="1" applyFont="1" applyBorder="1" applyAlignment="1" applyProtection="1">
      <alignment horizontal="left" vertical="center" wrapText="1"/>
    </xf>
    <xf numFmtId="0" fontId="6" fillId="0" borderId="1" xfId="0" applyFont="1" applyBorder="1" applyAlignment="1">
      <alignment horizontal="center" vertical="center" wrapText="1"/>
    </xf>
    <xf numFmtId="0" fontId="5" fillId="0" borderId="1" xfId="0" applyFont="1" applyBorder="1" applyAlignment="1">
      <alignment horizontal="left" vertical="center" wrapText="1"/>
    </xf>
    <xf numFmtId="0" fontId="6" fillId="3" borderId="1" xfId="0" applyFont="1" applyFill="1" applyBorder="1" applyAlignment="1">
      <alignment horizontal="left" vertical="center" wrapText="1"/>
    </xf>
    <xf numFmtId="0" fontId="6" fillId="3"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2" fillId="4" borderId="1" xfId="0" applyFont="1" applyFill="1" applyBorder="1" applyAlignment="1" applyProtection="1">
      <alignment horizontal="center" vertical="center" wrapText="1"/>
    </xf>
    <xf numFmtId="0" fontId="4" fillId="0" borderId="1" xfId="0" applyFont="1" applyBorder="1" applyAlignment="1" applyProtection="1">
      <alignment horizontal="center" vertical="center"/>
    </xf>
    <xf numFmtId="0" fontId="5" fillId="0" borderId="3" xfId="0" applyFont="1" applyFill="1" applyBorder="1" applyAlignment="1">
      <alignment horizontal="center" vertical="center"/>
    </xf>
    <xf numFmtId="0" fontId="5" fillId="0" borderId="4" xfId="0" applyFont="1" applyFill="1" applyBorder="1" applyAlignment="1">
      <alignment horizontal="center" vertical="center"/>
    </xf>
    <xf numFmtId="0" fontId="6" fillId="0" borderId="1" xfId="1" applyFont="1" applyFill="1" applyBorder="1" applyAlignment="1" applyProtection="1">
      <alignment horizontal="left" vertical="center" wrapText="1"/>
    </xf>
    <xf numFmtId="0" fontId="5" fillId="0" borderId="2" xfId="0" applyFont="1" applyFill="1" applyBorder="1" applyAlignment="1">
      <alignment horizontal="center" vertical="center"/>
    </xf>
    <xf numFmtId="0" fontId="6" fillId="0" borderId="2" xfId="1" applyFont="1" applyFill="1" applyBorder="1" applyAlignment="1" applyProtection="1">
      <alignment horizontal="left" vertical="center" wrapText="1"/>
    </xf>
    <xf numFmtId="0" fontId="6" fillId="0" borderId="3" xfId="1" applyFont="1" applyFill="1" applyBorder="1" applyAlignment="1" applyProtection="1">
      <alignment horizontal="left" vertical="center" wrapText="1"/>
    </xf>
    <xf numFmtId="0" fontId="6" fillId="0" borderId="4" xfId="1" applyFont="1" applyFill="1" applyBorder="1" applyAlignment="1" applyProtection="1">
      <alignment horizontal="left" vertical="center" wrapText="1"/>
    </xf>
    <xf numFmtId="0" fontId="5" fillId="0" borderId="1" xfId="1" applyFont="1" applyFill="1" applyBorder="1" applyAlignment="1" applyProtection="1">
      <alignment horizontal="center" vertical="center" wrapText="1"/>
    </xf>
    <xf numFmtId="0" fontId="5" fillId="0" borderId="5" xfId="1" applyFont="1" applyFill="1" applyBorder="1" applyAlignment="1" applyProtection="1">
      <alignment horizontal="center" vertical="center" wrapText="1"/>
    </xf>
    <xf numFmtId="0" fontId="5" fillId="0" borderId="6" xfId="1" applyFont="1" applyFill="1" applyBorder="1" applyAlignment="1" applyProtection="1">
      <alignment horizontal="center" vertical="center" wrapText="1"/>
    </xf>
    <xf numFmtId="0" fontId="6" fillId="0" borderId="1" xfId="0" applyFont="1" applyBorder="1" applyAlignment="1" applyProtection="1">
      <alignment horizontal="left" vertical="center" wrapText="1"/>
    </xf>
    <xf numFmtId="9" fontId="5" fillId="0" borderId="1" xfId="1" applyNumberFormat="1" applyFont="1" applyFill="1" applyBorder="1" applyAlignment="1" applyProtection="1">
      <alignment horizontal="center"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17" fillId="0" borderId="1" xfId="1" quotePrefix="1" applyFont="1" applyFill="1" applyBorder="1" applyAlignment="1" applyProtection="1">
      <alignment horizontal="center" vertical="center" wrapText="1"/>
    </xf>
    <xf numFmtId="0" fontId="5" fillId="6" borderId="1" xfId="0" quotePrefix="1" applyFont="1" applyFill="1" applyBorder="1" applyAlignment="1">
      <alignment horizontal="center" vertical="center" wrapText="1"/>
    </xf>
    <xf numFmtId="0" fontId="5" fillId="0" borderId="1" xfId="1" quotePrefix="1" applyFont="1" applyBorder="1" applyAlignment="1" applyProtection="1">
      <alignment horizontal="center" vertical="center"/>
    </xf>
  </cellXfs>
  <cellStyles count="3">
    <cellStyle name="Normal" xfId="0" builtinId="0"/>
    <cellStyle name="Normal 9" xfId="1"/>
    <cellStyle name="Percent" xfId="2" builtinId="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G128"/>
  <sheetViews>
    <sheetView view="pageBreakPreview" zoomScale="60" zoomScaleNormal="80" workbookViewId="0">
      <pane xSplit="1" ySplit="4" topLeftCell="B113" activePane="bottomRight" state="frozen"/>
      <selection pane="topRight" activeCell="B1" sqref="B1"/>
      <selection pane="bottomLeft" activeCell="A5" sqref="A5"/>
      <selection pane="bottomRight" activeCell="F123" sqref="F123"/>
    </sheetView>
  </sheetViews>
  <sheetFormatPr defaultRowHeight="15.75"/>
  <cols>
    <col min="1" max="1" width="10.140625" style="2" customWidth="1"/>
    <col min="2" max="2" width="28.5703125" style="22" customWidth="1"/>
    <col min="3" max="3" width="69.85546875" style="22" customWidth="1"/>
    <col min="4" max="4" width="19" style="2" customWidth="1"/>
    <col min="5" max="5" width="20.85546875" style="2" customWidth="1"/>
    <col min="6" max="6" width="21.42578125" style="2" customWidth="1"/>
    <col min="7" max="7" width="34.42578125" style="1" customWidth="1"/>
    <col min="8" max="8" width="14" style="1" customWidth="1"/>
    <col min="9" max="10" width="13.140625" style="1" customWidth="1"/>
    <col min="11" max="16384" width="9.140625" style="1"/>
  </cols>
  <sheetData>
    <row r="1" spans="1:7" ht="18">
      <c r="A1" s="173" t="s">
        <v>110</v>
      </c>
      <c r="B1" s="173"/>
      <c r="C1" s="173"/>
      <c r="D1" s="173"/>
      <c r="E1" s="173"/>
      <c r="F1" s="173"/>
      <c r="G1" s="173"/>
    </row>
    <row r="2" spans="1:7" ht="31.5">
      <c r="A2" s="44" t="s">
        <v>71</v>
      </c>
      <c r="B2" s="44" t="s">
        <v>72</v>
      </c>
      <c r="C2" s="44" t="s">
        <v>0</v>
      </c>
      <c r="D2" s="44" t="s">
        <v>302</v>
      </c>
      <c r="E2" s="44" t="s">
        <v>303</v>
      </c>
      <c r="F2" s="44" t="s">
        <v>1</v>
      </c>
      <c r="G2" s="44" t="s">
        <v>73</v>
      </c>
    </row>
    <row r="3" spans="1:7">
      <c r="A3" s="174" t="s">
        <v>109</v>
      </c>
      <c r="B3" s="174"/>
      <c r="C3" s="174"/>
      <c r="D3" s="174"/>
      <c r="E3" s="174"/>
      <c r="F3" s="174"/>
      <c r="G3" s="174"/>
    </row>
    <row r="4" spans="1:7">
      <c r="A4" s="172" t="s">
        <v>74</v>
      </c>
      <c r="B4" s="172"/>
      <c r="C4" s="172"/>
      <c r="D4" s="172"/>
      <c r="E4" s="172"/>
      <c r="F4" s="172"/>
      <c r="G4" s="172"/>
    </row>
    <row r="5" spans="1:7" ht="110.25">
      <c r="A5" s="27">
        <v>1</v>
      </c>
      <c r="B5" s="40" t="s">
        <v>75</v>
      </c>
      <c r="C5" s="40" t="s">
        <v>254</v>
      </c>
      <c r="D5" s="71">
        <v>1</v>
      </c>
      <c r="E5" s="72">
        <v>0.79220000000000002</v>
      </c>
      <c r="F5" s="73">
        <v>1</v>
      </c>
      <c r="G5" s="31" t="s">
        <v>76</v>
      </c>
    </row>
    <row r="6" spans="1:7" ht="63">
      <c r="A6" s="27">
        <v>2</v>
      </c>
      <c r="B6" s="40" t="s">
        <v>178</v>
      </c>
      <c r="C6" s="40" t="s">
        <v>253</v>
      </c>
      <c r="D6" s="71">
        <v>0.2</v>
      </c>
      <c r="E6" s="72">
        <v>0.13880000000000001</v>
      </c>
      <c r="F6" s="73">
        <v>0.2</v>
      </c>
      <c r="G6" s="31" t="s">
        <v>77</v>
      </c>
    </row>
    <row r="7" spans="1:7" ht="63">
      <c r="A7" s="27">
        <v>3</v>
      </c>
      <c r="B7" s="40" t="s">
        <v>78</v>
      </c>
      <c r="C7" s="40" t="s">
        <v>237</v>
      </c>
      <c r="D7" s="71">
        <v>0.05</v>
      </c>
      <c r="E7" s="72">
        <v>6.7000000000000002E-3</v>
      </c>
      <c r="F7" s="73">
        <v>0.05</v>
      </c>
      <c r="G7" s="31" t="s">
        <v>77</v>
      </c>
    </row>
    <row r="8" spans="1:7" ht="94.5">
      <c r="A8" s="27">
        <v>4</v>
      </c>
      <c r="B8" s="40" t="s">
        <v>79</v>
      </c>
      <c r="C8" s="40" t="s">
        <v>238</v>
      </c>
      <c r="D8" s="74" t="s">
        <v>366</v>
      </c>
      <c r="E8" s="75" t="s">
        <v>399</v>
      </c>
      <c r="F8" s="145">
        <v>1</v>
      </c>
      <c r="G8" s="31" t="s">
        <v>80</v>
      </c>
    </row>
    <row r="9" spans="1:7">
      <c r="A9" s="172" t="s">
        <v>81</v>
      </c>
      <c r="B9" s="172"/>
      <c r="C9" s="172"/>
      <c r="D9" s="172"/>
      <c r="E9" s="172"/>
      <c r="F9" s="172"/>
      <c r="G9" s="172"/>
    </row>
    <row r="10" spans="1:7" ht="31.5">
      <c r="A10" s="27">
        <v>5</v>
      </c>
      <c r="B10" s="40" t="s">
        <v>2</v>
      </c>
      <c r="C10" s="40" t="s">
        <v>3</v>
      </c>
      <c r="D10" s="97">
        <v>68</v>
      </c>
      <c r="E10" s="97">
        <v>65</v>
      </c>
      <c r="F10" s="130">
        <v>60</v>
      </c>
      <c r="G10" s="27" t="s">
        <v>4</v>
      </c>
    </row>
    <row r="11" spans="1:7" ht="94.5">
      <c r="A11" s="27">
        <v>6</v>
      </c>
      <c r="B11" s="40" t="s">
        <v>5</v>
      </c>
      <c r="C11" s="40" t="s">
        <v>239</v>
      </c>
      <c r="D11" s="97">
        <v>100</v>
      </c>
      <c r="E11" s="97">
        <v>90</v>
      </c>
      <c r="F11" s="130">
        <v>100</v>
      </c>
      <c r="G11" s="27" t="s">
        <v>6</v>
      </c>
    </row>
    <row r="12" spans="1:7" ht="63">
      <c r="A12" s="27">
        <v>7</v>
      </c>
      <c r="B12" s="40" t="s">
        <v>7</v>
      </c>
      <c r="C12" s="40" t="s">
        <v>189</v>
      </c>
      <c r="D12" s="97">
        <v>100</v>
      </c>
      <c r="E12" s="97">
        <v>99.57</v>
      </c>
      <c r="F12" s="130">
        <v>100</v>
      </c>
      <c r="G12" s="27" t="s">
        <v>6</v>
      </c>
    </row>
    <row r="13" spans="1:7" ht="78.75">
      <c r="A13" s="27">
        <v>8</v>
      </c>
      <c r="B13" s="40" t="s">
        <v>82</v>
      </c>
      <c r="C13" s="40" t="s">
        <v>190</v>
      </c>
      <c r="D13" s="97">
        <v>100</v>
      </c>
      <c r="E13" s="97">
        <v>99.83</v>
      </c>
      <c r="F13" s="130">
        <v>100</v>
      </c>
      <c r="G13" s="27" t="s">
        <v>6</v>
      </c>
    </row>
    <row r="14" spans="1:7" ht="31.5">
      <c r="A14" s="27">
        <v>9</v>
      </c>
      <c r="B14" s="40" t="s">
        <v>8</v>
      </c>
      <c r="C14" s="46" t="s">
        <v>252</v>
      </c>
      <c r="D14" s="97">
        <v>240</v>
      </c>
      <c r="E14" s="97">
        <v>60</v>
      </c>
      <c r="F14" s="130">
        <v>240</v>
      </c>
      <c r="G14" s="27" t="s">
        <v>9</v>
      </c>
    </row>
    <row r="15" spans="1:7" ht="94.5">
      <c r="A15" s="27">
        <v>10</v>
      </c>
      <c r="B15" s="40" t="s">
        <v>83</v>
      </c>
      <c r="C15" s="40" t="s">
        <v>240</v>
      </c>
      <c r="D15" s="97">
        <v>20</v>
      </c>
      <c r="E15" s="97">
        <v>3</v>
      </c>
      <c r="F15" s="130">
        <v>54</v>
      </c>
      <c r="G15" s="27" t="s">
        <v>9</v>
      </c>
    </row>
    <row r="16" spans="1:7" ht="63">
      <c r="A16" s="27">
        <v>11</v>
      </c>
      <c r="B16" s="40" t="s">
        <v>179</v>
      </c>
      <c r="C16" s="40" t="s">
        <v>241</v>
      </c>
      <c r="D16" s="144" t="s">
        <v>367</v>
      </c>
      <c r="E16" s="97">
        <v>64</v>
      </c>
      <c r="F16" s="130">
        <v>100</v>
      </c>
      <c r="G16" s="27" t="s">
        <v>9</v>
      </c>
    </row>
    <row r="17" spans="1:7">
      <c r="A17" s="172" t="s">
        <v>84</v>
      </c>
      <c r="B17" s="172"/>
      <c r="C17" s="172"/>
      <c r="D17" s="172"/>
      <c r="E17" s="172"/>
      <c r="F17" s="172"/>
      <c r="G17" s="172"/>
    </row>
    <row r="18" spans="1:7" ht="78.75">
      <c r="A18" s="27">
        <v>12</v>
      </c>
      <c r="B18" s="40" t="s">
        <v>26</v>
      </c>
      <c r="C18" s="40" t="s">
        <v>242</v>
      </c>
      <c r="D18" s="97">
        <v>260</v>
      </c>
      <c r="E18" s="97">
        <v>450</v>
      </c>
      <c r="F18" s="130">
        <v>1145</v>
      </c>
      <c r="G18" s="27" t="s">
        <v>21</v>
      </c>
    </row>
    <row r="19" spans="1:7" ht="126">
      <c r="A19" s="27">
        <v>13</v>
      </c>
      <c r="B19" s="40" t="s">
        <v>27</v>
      </c>
      <c r="C19" s="40" t="s">
        <v>243</v>
      </c>
      <c r="D19" s="144" t="s">
        <v>367</v>
      </c>
      <c r="E19" s="97">
        <v>54</v>
      </c>
      <c r="F19" s="130">
        <f>195+28+13</f>
        <v>236</v>
      </c>
      <c r="G19" s="27" t="s">
        <v>21</v>
      </c>
    </row>
    <row r="20" spans="1:7">
      <c r="A20" s="172" t="s">
        <v>85</v>
      </c>
      <c r="B20" s="172"/>
      <c r="C20" s="172"/>
      <c r="D20" s="172"/>
      <c r="E20" s="172"/>
      <c r="F20" s="172"/>
      <c r="G20" s="172"/>
    </row>
    <row r="21" spans="1:7" ht="47.25">
      <c r="A21" s="27">
        <v>14</v>
      </c>
      <c r="B21" s="40" t="s">
        <v>86</v>
      </c>
      <c r="C21" s="40" t="s">
        <v>87</v>
      </c>
      <c r="D21" s="85">
        <v>20</v>
      </c>
      <c r="E21" s="121" t="s">
        <v>396</v>
      </c>
      <c r="F21" s="134" t="s">
        <v>400</v>
      </c>
      <c r="G21" s="27" t="s">
        <v>4</v>
      </c>
    </row>
    <row r="22" spans="1:7" ht="47.25">
      <c r="A22" s="27">
        <v>15</v>
      </c>
      <c r="B22" s="40" t="s">
        <v>88</v>
      </c>
      <c r="C22" s="40" t="s">
        <v>89</v>
      </c>
      <c r="D22" s="85">
        <v>26</v>
      </c>
      <c r="E22" s="121" t="s">
        <v>397</v>
      </c>
      <c r="F22" s="134" t="s">
        <v>401</v>
      </c>
      <c r="G22" s="27" t="s">
        <v>4</v>
      </c>
    </row>
    <row r="23" spans="1:7" ht="47.25">
      <c r="A23" s="27">
        <v>16</v>
      </c>
      <c r="B23" s="40" t="s">
        <v>90</v>
      </c>
      <c r="C23" s="40" t="s">
        <v>91</v>
      </c>
      <c r="D23" s="85">
        <v>29</v>
      </c>
      <c r="E23" s="121" t="s">
        <v>398</v>
      </c>
      <c r="F23" s="134" t="s">
        <v>402</v>
      </c>
      <c r="G23" s="27" t="s">
        <v>4</v>
      </c>
    </row>
    <row r="24" spans="1:7" ht="63">
      <c r="A24" s="27">
        <v>17</v>
      </c>
      <c r="B24" s="40" t="s">
        <v>18</v>
      </c>
      <c r="C24" s="40" t="s">
        <v>244</v>
      </c>
      <c r="D24" s="136">
        <v>1</v>
      </c>
      <c r="E24" s="136">
        <v>1</v>
      </c>
      <c r="F24" s="134" t="s">
        <v>403</v>
      </c>
      <c r="G24" s="27" t="s">
        <v>19</v>
      </c>
    </row>
    <row r="25" spans="1:7" ht="78.75">
      <c r="A25" s="27">
        <v>18</v>
      </c>
      <c r="B25" s="40" t="s">
        <v>20</v>
      </c>
      <c r="C25" s="40" t="s">
        <v>245</v>
      </c>
      <c r="D25" s="116">
        <v>1</v>
      </c>
      <c r="E25" s="116">
        <v>1</v>
      </c>
      <c r="F25" s="116">
        <v>1</v>
      </c>
      <c r="G25" s="27" t="s">
        <v>21</v>
      </c>
    </row>
    <row r="26" spans="1:7" ht="78.75">
      <c r="A26" s="27">
        <v>19</v>
      </c>
      <c r="B26" s="40" t="s">
        <v>22</v>
      </c>
      <c r="C26" s="40" t="s">
        <v>255</v>
      </c>
      <c r="D26" s="3">
        <v>1</v>
      </c>
      <c r="E26" s="120" t="s">
        <v>395</v>
      </c>
      <c r="F26" s="116">
        <v>1</v>
      </c>
      <c r="G26" s="27" t="s">
        <v>21</v>
      </c>
    </row>
    <row r="27" spans="1:7" ht="78.75">
      <c r="A27" s="27">
        <v>20</v>
      </c>
      <c r="B27" s="40" t="s">
        <v>23</v>
      </c>
      <c r="C27" s="40" t="s">
        <v>256</v>
      </c>
      <c r="D27" s="3">
        <v>1</v>
      </c>
      <c r="E27" s="120">
        <v>78.739999999999995</v>
      </c>
      <c r="F27" s="134" t="s">
        <v>374</v>
      </c>
      <c r="G27" s="27" t="s">
        <v>21</v>
      </c>
    </row>
    <row r="28" spans="1:7" ht="94.5">
      <c r="A28" s="27">
        <v>21</v>
      </c>
      <c r="B28" s="45" t="s">
        <v>24</v>
      </c>
      <c r="C28" s="45" t="s">
        <v>246</v>
      </c>
      <c r="D28" s="60">
        <v>1</v>
      </c>
      <c r="E28" s="3">
        <v>0</v>
      </c>
      <c r="F28" s="3">
        <v>1</v>
      </c>
      <c r="G28" s="27" t="s">
        <v>21</v>
      </c>
    </row>
    <row r="29" spans="1:7" ht="110.25">
      <c r="A29" s="27">
        <v>22</v>
      </c>
      <c r="B29" s="45" t="s">
        <v>25</v>
      </c>
      <c r="C29" s="45" t="s">
        <v>257</v>
      </c>
      <c r="D29" s="60">
        <v>1</v>
      </c>
      <c r="E29" s="61">
        <v>1</v>
      </c>
      <c r="F29" s="3">
        <v>1</v>
      </c>
      <c r="G29" s="27" t="s">
        <v>21</v>
      </c>
    </row>
    <row r="30" spans="1:7" ht="78.75">
      <c r="A30" s="27">
        <v>23</v>
      </c>
      <c r="B30" s="40" t="s">
        <v>92</v>
      </c>
      <c r="C30" s="40" t="s">
        <v>247</v>
      </c>
      <c r="D30" s="130" t="s">
        <v>367</v>
      </c>
      <c r="E30" s="122">
        <v>74.67</v>
      </c>
      <c r="F30" s="3">
        <v>1</v>
      </c>
      <c r="G30" s="27" t="s">
        <v>21</v>
      </c>
    </row>
    <row r="31" spans="1:7" ht="94.5">
      <c r="A31" s="27">
        <v>24</v>
      </c>
      <c r="B31" s="40" t="s">
        <v>93</v>
      </c>
      <c r="C31" s="40" t="s">
        <v>248</v>
      </c>
      <c r="D31" s="130" t="s">
        <v>367</v>
      </c>
      <c r="E31" s="61">
        <v>0.45760000000000001</v>
      </c>
      <c r="F31" s="116">
        <v>0.8</v>
      </c>
      <c r="G31" s="27" t="s">
        <v>21</v>
      </c>
    </row>
    <row r="32" spans="1:7" ht="94.5">
      <c r="A32" s="27">
        <v>25</v>
      </c>
      <c r="B32" s="40" t="s">
        <v>94</v>
      </c>
      <c r="C32" s="40" t="s">
        <v>191</v>
      </c>
      <c r="D32" s="130" t="s">
        <v>367</v>
      </c>
      <c r="E32" s="116">
        <v>1</v>
      </c>
      <c r="F32" s="153">
        <v>1</v>
      </c>
      <c r="G32" s="27" t="s">
        <v>21</v>
      </c>
    </row>
    <row r="33" spans="1:7" ht="94.5">
      <c r="A33" s="27">
        <v>26</v>
      </c>
      <c r="B33" s="40" t="s">
        <v>95</v>
      </c>
      <c r="C33" s="40" t="s">
        <v>258</v>
      </c>
      <c r="D33" s="3">
        <v>1</v>
      </c>
      <c r="E33" s="122">
        <v>21.52</v>
      </c>
      <c r="F33" s="116">
        <v>1</v>
      </c>
      <c r="G33" s="27" t="s">
        <v>96</v>
      </c>
    </row>
    <row r="34" spans="1:7" ht="78.75">
      <c r="A34" s="27">
        <v>27</v>
      </c>
      <c r="B34" s="40" t="s">
        <v>97</v>
      </c>
      <c r="C34" s="40" t="s">
        <v>249</v>
      </c>
      <c r="D34" s="3">
        <v>1</v>
      </c>
      <c r="E34" s="62">
        <v>0.35899999999999999</v>
      </c>
      <c r="F34" s="3">
        <v>1</v>
      </c>
      <c r="G34" s="27" t="s">
        <v>96</v>
      </c>
    </row>
    <row r="35" spans="1:7" ht="78.75">
      <c r="A35" s="27">
        <v>28</v>
      </c>
      <c r="B35" s="40" t="s">
        <v>98</v>
      </c>
      <c r="C35" s="40" t="s">
        <v>250</v>
      </c>
      <c r="D35" s="3">
        <v>1</v>
      </c>
      <c r="E35" s="61">
        <v>0.56000000000000005</v>
      </c>
      <c r="F35" s="116">
        <v>1</v>
      </c>
      <c r="G35" s="27" t="s">
        <v>96</v>
      </c>
    </row>
    <row r="36" spans="1:7">
      <c r="A36" s="172" t="s">
        <v>99</v>
      </c>
      <c r="B36" s="172"/>
      <c r="C36" s="172"/>
      <c r="D36" s="172"/>
      <c r="E36" s="172"/>
      <c r="F36" s="172"/>
      <c r="G36" s="172"/>
    </row>
    <row r="37" spans="1:7" ht="110.25">
      <c r="A37" s="27">
        <v>29</v>
      </c>
      <c r="B37" s="40" t="s">
        <v>100</v>
      </c>
      <c r="C37" s="40" t="s">
        <v>192</v>
      </c>
      <c r="D37" s="3">
        <v>0.9</v>
      </c>
      <c r="E37" s="61">
        <v>0.98629999999999995</v>
      </c>
      <c r="F37" s="134">
        <v>100</v>
      </c>
      <c r="G37" s="31" t="s">
        <v>101</v>
      </c>
    </row>
    <row r="38" spans="1:7">
      <c r="A38" s="172" t="s">
        <v>102</v>
      </c>
      <c r="B38" s="172"/>
      <c r="C38" s="172"/>
      <c r="D38" s="172"/>
      <c r="E38" s="172"/>
      <c r="F38" s="172"/>
      <c r="G38" s="172"/>
    </row>
    <row r="39" spans="1:7" ht="63">
      <c r="A39" s="27">
        <v>30</v>
      </c>
      <c r="B39" s="41" t="s">
        <v>103</v>
      </c>
      <c r="C39" s="41" t="s">
        <v>193</v>
      </c>
      <c r="D39" s="98">
        <f>7929/51.5</f>
        <v>153.96116504854368</v>
      </c>
      <c r="E39" s="98">
        <f>7929/51.5</f>
        <v>153.96116504854368</v>
      </c>
      <c r="F39" s="134">
        <v>154</v>
      </c>
      <c r="G39" s="42" t="s">
        <v>6</v>
      </c>
    </row>
    <row r="40" spans="1:7" ht="47.25">
      <c r="A40" s="27">
        <v>31</v>
      </c>
      <c r="B40" s="41" t="s">
        <v>180</v>
      </c>
      <c r="C40" s="41" t="s">
        <v>259</v>
      </c>
      <c r="D40" s="99" t="s">
        <v>367</v>
      </c>
      <c r="E40" s="61">
        <v>0.6</v>
      </c>
      <c r="F40" s="3">
        <v>1</v>
      </c>
      <c r="G40" s="27" t="s">
        <v>21</v>
      </c>
    </row>
    <row r="41" spans="1:7" ht="94.5">
      <c r="A41" s="27">
        <v>32</v>
      </c>
      <c r="B41" s="41" t="s">
        <v>181</v>
      </c>
      <c r="C41" s="41" t="s">
        <v>194</v>
      </c>
      <c r="D41" s="100" t="s">
        <v>367</v>
      </c>
      <c r="E41" s="100">
        <f>435651/510624</f>
        <v>0.85317376386538823</v>
      </c>
      <c r="F41" s="3">
        <v>1</v>
      </c>
      <c r="G41" s="43" t="s">
        <v>182</v>
      </c>
    </row>
    <row r="42" spans="1:7" ht="78.75">
      <c r="A42" s="27">
        <v>33</v>
      </c>
      <c r="B42" s="41" t="s">
        <v>104</v>
      </c>
      <c r="C42" s="41" t="s">
        <v>195</v>
      </c>
      <c r="D42" s="137" t="s">
        <v>404</v>
      </c>
      <c r="E42" s="87" t="s">
        <v>356</v>
      </c>
      <c r="F42" s="134" t="s">
        <v>356</v>
      </c>
      <c r="G42" s="42" t="s">
        <v>21</v>
      </c>
    </row>
    <row r="43" spans="1:7">
      <c r="A43" s="172" t="s">
        <v>105</v>
      </c>
      <c r="B43" s="172"/>
      <c r="C43" s="172"/>
      <c r="D43" s="172"/>
      <c r="E43" s="172"/>
      <c r="F43" s="172"/>
      <c r="G43" s="172"/>
    </row>
    <row r="44" spans="1:7" ht="78.75">
      <c r="A44" s="27">
        <v>34</v>
      </c>
      <c r="B44" s="40" t="s">
        <v>106</v>
      </c>
      <c r="C44" s="40" t="s">
        <v>251</v>
      </c>
      <c r="D44" s="130" t="s">
        <v>405</v>
      </c>
      <c r="E44" s="130" t="s">
        <v>406</v>
      </c>
      <c r="F44" s="130" t="s">
        <v>405</v>
      </c>
      <c r="G44" s="31" t="s">
        <v>107</v>
      </c>
    </row>
    <row r="45" spans="1:7">
      <c r="A45" s="174" t="s">
        <v>108</v>
      </c>
      <c r="B45" s="174"/>
      <c r="C45" s="174"/>
      <c r="D45" s="174"/>
      <c r="E45" s="174"/>
      <c r="F45" s="174"/>
      <c r="G45" s="174"/>
    </row>
    <row r="46" spans="1:7">
      <c r="A46" s="157" t="s">
        <v>304</v>
      </c>
      <c r="B46" s="157"/>
      <c r="C46" s="157"/>
      <c r="D46" s="157"/>
      <c r="E46" s="157"/>
      <c r="F46" s="157"/>
      <c r="G46" s="157"/>
    </row>
    <row r="47" spans="1:7" ht="47.25">
      <c r="A47" s="27">
        <v>35</v>
      </c>
      <c r="B47" s="19" t="s">
        <v>10</v>
      </c>
      <c r="C47" s="19" t="s">
        <v>260</v>
      </c>
      <c r="D47" s="101">
        <v>115000</v>
      </c>
      <c r="E47" s="69" t="s">
        <v>360</v>
      </c>
      <c r="F47" s="101">
        <v>115000</v>
      </c>
      <c r="G47" s="8" t="s">
        <v>11</v>
      </c>
    </row>
    <row r="48" spans="1:7" ht="63">
      <c r="A48" s="27">
        <v>36</v>
      </c>
      <c r="B48" s="19" t="s">
        <v>12</v>
      </c>
      <c r="C48" s="19" t="s">
        <v>289</v>
      </c>
      <c r="D48" s="101">
        <v>100</v>
      </c>
      <c r="E48" s="69" t="s">
        <v>361</v>
      </c>
      <c r="F48" s="70">
        <v>100</v>
      </c>
      <c r="G48" s="8" t="s">
        <v>11</v>
      </c>
    </row>
    <row r="49" spans="1:7" ht="63">
      <c r="A49" s="27">
        <v>37</v>
      </c>
      <c r="B49" s="19" t="s">
        <v>196</v>
      </c>
      <c r="C49" s="19" t="s">
        <v>261</v>
      </c>
      <c r="D49" s="101">
        <v>53156</v>
      </c>
      <c r="E49" s="69" t="s">
        <v>362</v>
      </c>
      <c r="F49" s="70">
        <v>103500</v>
      </c>
      <c r="G49" s="8" t="s">
        <v>11</v>
      </c>
    </row>
    <row r="50" spans="1:7" ht="204.75">
      <c r="A50" s="27">
        <v>38</v>
      </c>
      <c r="B50" s="19" t="s">
        <v>13</v>
      </c>
      <c r="C50" s="19" t="s">
        <v>197</v>
      </c>
      <c r="D50" s="69" t="s">
        <v>363</v>
      </c>
      <c r="E50" s="69" t="s">
        <v>364</v>
      </c>
      <c r="F50" s="119" t="s">
        <v>365</v>
      </c>
      <c r="G50" s="8" t="s">
        <v>14</v>
      </c>
    </row>
    <row r="51" spans="1:7">
      <c r="A51" s="160" t="s">
        <v>305</v>
      </c>
      <c r="B51" s="160"/>
      <c r="C51" s="160"/>
      <c r="D51" s="160"/>
      <c r="E51" s="160"/>
      <c r="F51" s="160"/>
      <c r="G51" s="160"/>
    </row>
    <row r="52" spans="1:7" ht="31.5">
      <c r="A52" s="27">
        <v>39</v>
      </c>
      <c r="B52" s="26" t="s">
        <v>111</v>
      </c>
      <c r="C52" s="26" t="s">
        <v>198</v>
      </c>
      <c r="D52" s="78" t="s">
        <v>374</v>
      </c>
      <c r="E52" s="78" t="s">
        <v>374</v>
      </c>
      <c r="F52" s="10" t="s">
        <v>374</v>
      </c>
      <c r="G52" s="175" t="s">
        <v>15</v>
      </c>
    </row>
    <row r="53" spans="1:7" ht="85.5">
      <c r="A53" s="167">
        <v>40</v>
      </c>
      <c r="B53" s="165" t="s">
        <v>112</v>
      </c>
      <c r="C53" s="26" t="s">
        <v>199</v>
      </c>
      <c r="D53" s="78" t="s">
        <v>375</v>
      </c>
      <c r="E53" s="79" t="s">
        <v>376</v>
      </c>
      <c r="F53" s="78" t="s">
        <v>375</v>
      </c>
      <c r="G53" s="176"/>
    </row>
    <row r="54" spans="1:7" ht="171">
      <c r="A54" s="179"/>
      <c r="B54" s="178"/>
      <c r="C54" s="26" t="s">
        <v>262</v>
      </c>
      <c r="D54" s="78" t="s">
        <v>377</v>
      </c>
      <c r="E54" s="79" t="s">
        <v>378</v>
      </c>
      <c r="F54" s="78" t="s">
        <v>379</v>
      </c>
      <c r="G54" s="176"/>
    </row>
    <row r="55" spans="1:7" ht="47.25">
      <c r="A55" s="167">
        <v>41</v>
      </c>
      <c r="B55" s="165" t="s">
        <v>113</v>
      </c>
      <c r="C55" s="26" t="s">
        <v>200</v>
      </c>
      <c r="D55" s="78">
        <v>0</v>
      </c>
      <c r="E55" s="79">
        <v>0</v>
      </c>
      <c r="F55" s="78">
        <v>0</v>
      </c>
      <c r="G55" s="176"/>
    </row>
    <row r="56" spans="1:7" ht="71.25">
      <c r="A56" s="168"/>
      <c r="B56" s="166"/>
      <c r="C56" s="26" t="s">
        <v>201</v>
      </c>
      <c r="D56" s="78" t="s">
        <v>380</v>
      </c>
      <c r="E56" s="80" t="s">
        <v>381</v>
      </c>
      <c r="F56" s="78" t="s">
        <v>407</v>
      </c>
      <c r="G56" s="176"/>
    </row>
    <row r="57" spans="1:7">
      <c r="A57" s="163">
        <v>42</v>
      </c>
      <c r="B57" s="180" t="s">
        <v>16</v>
      </c>
      <c r="C57" s="47" t="s">
        <v>183</v>
      </c>
      <c r="D57" s="81" t="s">
        <v>382</v>
      </c>
      <c r="E57" s="82" t="s">
        <v>383</v>
      </c>
      <c r="F57" s="81" t="s">
        <v>383</v>
      </c>
      <c r="G57" s="176"/>
    </row>
    <row r="58" spans="1:7" ht="71.25">
      <c r="A58" s="163"/>
      <c r="B58" s="180"/>
      <c r="C58" s="47" t="s">
        <v>202</v>
      </c>
      <c r="D58" s="78" t="s">
        <v>384</v>
      </c>
      <c r="E58" s="78" t="s">
        <v>384</v>
      </c>
      <c r="F58" s="83" t="s">
        <v>408</v>
      </c>
      <c r="G58" s="176"/>
    </row>
    <row r="59" spans="1:7" ht="114">
      <c r="A59" s="27">
        <v>43</v>
      </c>
      <c r="B59" s="26" t="s">
        <v>17</v>
      </c>
      <c r="C59" s="47" t="s">
        <v>203</v>
      </c>
      <c r="D59" s="81" t="s">
        <v>409</v>
      </c>
      <c r="E59" s="78" t="s">
        <v>385</v>
      </c>
      <c r="F59" s="83" t="s">
        <v>386</v>
      </c>
      <c r="G59" s="177"/>
    </row>
    <row r="60" spans="1:7">
      <c r="A60" s="160" t="s">
        <v>306</v>
      </c>
      <c r="B60" s="160"/>
      <c r="C60" s="160"/>
      <c r="D60" s="160"/>
      <c r="E60" s="160"/>
      <c r="F60" s="160"/>
      <c r="G60" s="160"/>
    </row>
    <row r="61" spans="1:7" ht="63">
      <c r="A61" s="27">
        <v>44</v>
      </c>
      <c r="B61" s="20" t="s">
        <v>204</v>
      </c>
      <c r="C61" s="20" t="s">
        <v>209</v>
      </c>
      <c r="D61" s="148" t="s">
        <v>356</v>
      </c>
      <c r="E61" s="148" t="s">
        <v>356</v>
      </c>
      <c r="F61" s="148" t="s">
        <v>356</v>
      </c>
      <c r="G61" s="164" t="s">
        <v>37</v>
      </c>
    </row>
    <row r="62" spans="1:7" ht="78.75">
      <c r="A62" s="27">
        <v>45</v>
      </c>
      <c r="B62" s="20" t="s">
        <v>205</v>
      </c>
      <c r="C62" s="20" t="s">
        <v>207</v>
      </c>
      <c r="D62" s="76" t="s">
        <v>367</v>
      </c>
      <c r="E62" s="148" t="s">
        <v>356</v>
      </c>
      <c r="F62" s="148" t="s">
        <v>356</v>
      </c>
      <c r="G62" s="164"/>
    </row>
    <row r="63" spans="1:7" ht="78" customHeight="1">
      <c r="A63" s="27">
        <v>46</v>
      </c>
      <c r="B63" s="4" t="s">
        <v>206</v>
      </c>
      <c r="C63" s="20"/>
      <c r="D63" s="76" t="s">
        <v>369</v>
      </c>
      <c r="E63" s="102" t="s">
        <v>370</v>
      </c>
      <c r="F63" s="152" t="s">
        <v>356</v>
      </c>
      <c r="G63" s="164"/>
    </row>
    <row r="64" spans="1:7" ht="90">
      <c r="A64" s="27">
        <v>46.1</v>
      </c>
      <c r="B64" s="20" t="s">
        <v>38</v>
      </c>
      <c r="C64" s="20" t="s">
        <v>208</v>
      </c>
      <c r="D64" s="76" t="s">
        <v>371</v>
      </c>
      <c r="E64" s="76" t="s">
        <v>371</v>
      </c>
      <c r="F64" s="132" t="s">
        <v>39</v>
      </c>
      <c r="G64" s="164"/>
    </row>
    <row r="65" spans="1:7" ht="90">
      <c r="A65" s="27">
        <v>46.2</v>
      </c>
      <c r="B65" s="20" t="s">
        <v>40</v>
      </c>
      <c r="C65" s="20" t="s">
        <v>210</v>
      </c>
      <c r="D65" s="76" t="s">
        <v>372</v>
      </c>
      <c r="E65" s="76" t="s">
        <v>372</v>
      </c>
      <c r="F65" s="132" t="s">
        <v>41</v>
      </c>
      <c r="G65" s="164"/>
    </row>
    <row r="66" spans="1:7" ht="47.25">
      <c r="A66" s="27">
        <v>46.3</v>
      </c>
      <c r="B66" s="20" t="s">
        <v>42</v>
      </c>
      <c r="C66" s="20" t="s">
        <v>211</v>
      </c>
      <c r="D66" s="76" t="s">
        <v>373</v>
      </c>
      <c r="E66" s="77">
        <v>0</v>
      </c>
      <c r="F66" s="132" t="s">
        <v>43</v>
      </c>
      <c r="G66" s="164"/>
    </row>
    <row r="67" spans="1:7" ht="47.25">
      <c r="A67" s="27">
        <v>47</v>
      </c>
      <c r="B67" s="20" t="s">
        <v>212</v>
      </c>
      <c r="C67" s="20" t="s">
        <v>270</v>
      </c>
      <c r="D67" s="76" t="s">
        <v>373</v>
      </c>
      <c r="E67" s="77">
        <v>0</v>
      </c>
      <c r="F67" s="132" t="s">
        <v>39</v>
      </c>
      <c r="G67" s="164"/>
    </row>
    <row r="68" spans="1:7">
      <c r="A68" s="161" t="s">
        <v>307</v>
      </c>
      <c r="B68" s="161"/>
      <c r="C68" s="161"/>
      <c r="D68" s="161"/>
      <c r="E68" s="161"/>
      <c r="F68" s="161"/>
      <c r="G68" s="161"/>
    </row>
    <row r="69" spans="1:7" ht="31.5">
      <c r="A69" s="27">
        <v>48</v>
      </c>
      <c r="B69" s="26" t="s">
        <v>44</v>
      </c>
      <c r="C69" s="23"/>
      <c r="D69" s="12">
        <v>1</v>
      </c>
      <c r="E69" s="13">
        <v>0.69</v>
      </c>
      <c r="F69" s="12">
        <v>1</v>
      </c>
      <c r="G69" s="175" t="s">
        <v>170</v>
      </c>
    </row>
    <row r="70" spans="1:7" ht="31.5">
      <c r="A70" s="27">
        <v>49</v>
      </c>
      <c r="B70" s="26" t="s">
        <v>45</v>
      </c>
      <c r="C70" s="23"/>
      <c r="D70" s="12">
        <v>1</v>
      </c>
      <c r="E70" s="13">
        <v>0.69</v>
      </c>
      <c r="F70" s="12">
        <v>1</v>
      </c>
      <c r="G70" s="176"/>
    </row>
    <row r="71" spans="1:7" ht="31.5">
      <c r="A71" s="27">
        <v>50</v>
      </c>
      <c r="B71" s="26" t="s">
        <v>46</v>
      </c>
      <c r="C71" s="23"/>
      <c r="D71" s="12">
        <v>1</v>
      </c>
      <c r="E71" s="13">
        <v>0.67</v>
      </c>
      <c r="F71" s="12">
        <v>1</v>
      </c>
      <c r="G71" s="176"/>
    </row>
    <row r="72" spans="1:7" ht="78.75">
      <c r="A72" s="27">
        <v>51</v>
      </c>
      <c r="B72" s="26" t="s">
        <v>47</v>
      </c>
      <c r="C72" s="23"/>
      <c r="D72" s="12">
        <v>1</v>
      </c>
      <c r="E72" s="13">
        <v>0.2</v>
      </c>
      <c r="F72" s="12">
        <v>1</v>
      </c>
      <c r="G72" s="177"/>
    </row>
    <row r="73" spans="1:7">
      <c r="A73" s="157" t="s">
        <v>308</v>
      </c>
      <c r="B73" s="157"/>
      <c r="C73" s="157"/>
      <c r="D73" s="157"/>
      <c r="E73" s="157"/>
      <c r="F73" s="157"/>
      <c r="G73" s="157"/>
    </row>
    <row r="74" spans="1:7" ht="110.25">
      <c r="A74" s="27">
        <v>52</v>
      </c>
      <c r="B74" s="4" t="s">
        <v>48</v>
      </c>
      <c r="C74" s="20" t="s">
        <v>285</v>
      </c>
      <c r="D74" s="59" t="s">
        <v>358</v>
      </c>
      <c r="E74" s="57" t="s">
        <v>357</v>
      </c>
      <c r="F74" s="58" t="s">
        <v>374</v>
      </c>
      <c r="G74" s="164" t="s">
        <v>119</v>
      </c>
    </row>
    <row r="75" spans="1:7" ht="63">
      <c r="A75" s="27">
        <v>53</v>
      </c>
      <c r="B75" s="4" t="s">
        <v>131</v>
      </c>
      <c r="C75" s="20" t="s">
        <v>286</v>
      </c>
      <c r="D75" s="59"/>
      <c r="E75" s="154">
        <v>0.81</v>
      </c>
      <c r="F75" s="138">
        <v>1</v>
      </c>
      <c r="G75" s="164"/>
    </row>
    <row r="76" spans="1:7" ht="78.75">
      <c r="A76" s="27">
        <v>54</v>
      </c>
      <c r="B76" s="4" t="s">
        <v>284</v>
      </c>
      <c r="C76" s="20" t="s">
        <v>287</v>
      </c>
      <c r="D76" s="103"/>
      <c r="E76" s="154">
        <v>1</v>
      </c>
      <c r="F76" s="138">
        <v>1</v>
      </c>
      <c r="G76" s="164"/>
    </row>
    <row r="77" spans="1:7" ht="63">
      <c r="A77" s="5">
        <v>55</v>
      </c>
      <c r="B77" s="4" t="s">
        <v>169</v>
      </c>
      <c r="C77" s="4" t="s">
        <v>288</v>
      </c>
      <c r="D77" s="58"/>
      <c r="E77" s="11" t="s">
        <v>414</v>
      </c>
      <c r="F77" s="138">
        <v>1</v>
      </c>
      <c r="G77" s="164"/>
    </row>
    <row r="78" spans="1:7">
      <c r="A78" s="157" t="s">
        <v>130</v>
      </c>
      <c r="B78" s="157"/>
      <c r="C78" s="157"/>
      <c r="D78" s="157"/>
      <c r="E78" s="157"/>
      <c r="F78" s="157"/>
      <c r="G78" s="157"/>
    </row>
    <row r="79" spans="1:7" ht="47.25">
      <c r="A79" s="27">
        <v>56</v>
      </c>
      <c r="B79" s="32" t="s">
        <v>213</v>
      </c>
      <c r="C79" s="32" t="s">
        <v>214</v>
      </c>
      <c r="D79" s="130">
        <v>0</v>
      </c>
      <c r="E79" s="117">
        <v>24</v>
      </c>
      <c r="F79" s="130">
        <v>29</v>
      </c>
      <c r="G79" s="169" t="s">
        <v>125</v>
      </c>
    </row>
    <row r="80" spans="1:7" ht="63">
      <c r="A80" s="27">
        <v>57</v>
      </c>
      <c r="B80" s="30" t="s">
        <v>126</v>
      </c>
      <c r="C80" s="30" t="s">
        <v>215</v>
      </c>
      <c r="D80" s="133" t="s">
        <v>367</v>
      </c>
      <c r="E80" s="130" t="s">
        <v>367</v>
      </c>
      <c r="F80" s="3">
        <v>1</v>
      </c>
      <c r="G80" s="170"/>
    </row>
    <row r="81" spans="1:7">
      <c r="A81" s="157" t="s">
        <v>129</v>
      </c>
      <c r="B81" s="157"/>
      <c r="C81" s="157"/>
      <c r="D81" s="157"/>
      <c r="E81" s="157"/>
      <c r="F81" s="157"/>
      <c r="G81" s="157"/>
    </row>
    <row r="82" spans="1:7" ht="78.75">
      <c r="A82" s="27">
        <v>58</v>
      </c>
      <c r="B82" s="30" t="s">
        <v>127</v>
      </c>
      <c r="C82" s="30" t="s">
        <v>215</v>
      </c>
      <c r="D82" s="128" t="s">
        <v>374</v>
      </c>
      <c r="E82" s="128" t="s">
        <v>374</v>
      </c>
      <c r="F82" s="130" t="s">
        <v>374</v>
      </c>
      <c r="G82" s="169" t="s">
        <v>217</v>
      </c>
    </row>
    <row r="83" spans="1:7" ht="31.5">
      <c r="A83" s="27">
        <v>59</v>
      </c>
      <c r="B83" s="30" t="s">
        <v>128</v>
      </c>
      <c r="C83" s="32" t="s">
        <v>216</v>
      </c>
      <c r="D83" s="128" t="s">
        <v>374</v>
      </c>
      <c r="E83" s="128" t="s">
        <v>374</v>
      </c>
      <c r="F83" s="3" t="s">
        <v>374</v>
      </c>
      <c r="G83" s="170"/>
    </row>
    <row r="84" spans="1:7">
      <c r="A84" s="171" t="s">
        <v>114</v>
      </c>
      <c r="B84" s="171"/>
      <c r="C84" s="171"/>
      <c r="D84" s="171"/>
      <c r="E84" s="171"/>
      <c r="F84" s="171"/>
      <c r="G84" s="171"/>
    </row>
    <row r="85" spans="1:7">
      <c r="A85" s="157" t="s">
        <v>309</v>
      </c>
      <c r="B85" s="157"/>
      <c r="C85" s="157"/>
      <c r="D85" s="157"/>
      <c r="E85" s="157"/>
      <c r="F85" s="157"/>
      <c r="G85" s="157"/>
    </row>
    <row r="86" spans="1:7" ht="47.25">
      <c r="A86" s="27">
        <v>60</v>
      </c>
      <c r="B86" s="20" t="s">
        <v>28</v>
      </c>
      <c r="C86" s="20" t="s">
        <v>184</v>
      </c>
      <c r="D86" s="132" t="s">
        <v>367</v>
      </c>
      <c r="E86" s="11">
        <v>212</v>
      </c>
      <c r="F86" s="11">
        <v>236</v>
      </c>
      <c r="G86" s="28" t="s">
        <v>29</v>
      </c>
    </row>
    <row r="87" spans="1:7">
      <c r="A87" s="157" t="s">
        <v>310</v>
      </c>
      <c r="B87" s="157"/>
      <c r="C87" s="157"/>
      <c r="D87" s="157"/>
      <c r="E87" s="157"/>
      <c r="F87" s="157"/>
      <c r="G87" s="157"/>
    </row>
    <row r="88" spans="1:7" ht="31.5">
      <c r="A88" s="27">
        <v>61</v>
      </c>
      <c r="B88" s="21" t="s">
        <v>58</v>
      </c>
      <c r="C88" s="51" t="s">
        <v>300</v>
      </c>
      <c r="D88" s="104">
        <v>64540</v>
      </c>
      <c r="E88" s="15">
        <v>9442</v>
      </c>
      <c r="F88" s="127">
        <v>64540</v>
      </c>
      <c r="G88" s="14" t="s">
        <v>59</v>
      </c>
    </row>
    <row r="89" spans="1:7" ht="31.5">
      <c r="A89" s="27">
        <v>62</v>
      </c>
      <c r="B89" s="21" t="s">
        <v>60</v>
      </c>
      <c r="C89" s="21" t="s">
        <v>61</v>
      </c>
      <c r="D89" s="14">
        <v>13</v>
      </c>
      <c r="E89" s="15">
        <v>13</v>
      </c>
      <c r="F89" s="127">
        <v>13</v>
      </c>
      <c r="G89" s="14" t="s">
        <v>59</v>
      </c>
    </row>
    <row r="90" spans="1:7">
      <c r="A90" s="162" t="s">
        <v>311</v>
      </c>
      <c r="B90" s="162"/>
      <c r="C90" s="162"/>
      <c r="D90" s="162"/>
      <c r="E90" s="162"/>
      <c r="F90" s="162"/>
      <c r="G90" s="162"/>
    </row>
    <row r="91" spans="1:7" ht="31.5">
      <c r="A91" s="27">
        <v>63</v>
      </c>
      <c r="B91" s="158" t="s">
        <v>68</v>
      </c>
      <c r="C91" s="30" t="s">
        <v>185</v>
      </c>
      <c r="D91" s="105">
        <v>19746210.32</v>
      </c>
      <c r="E91" s="84">
        <v>18080596</v>
      </c>
      <c r="F91" s="68">
        <v>19746210</v>
      </c>
      <c r="G91" s="159" t="s">
        <v>301</v>
      </c>
    </row>
    <row r="92" spans="1:7" ht="31.5">
      <c r="A92" s="27">
        <v>64</v>
      </c>
      <c r="B92" s="158"/>
      <c r="C92" s="30" t="s">
        <v>186</v>
      </c>
      <c r="D92" s="105">
        <v>19746210.32</v>
      </c>
      <c r="E92" s="84">
        <v>18080596</v>
      </c>
      <c r="F92" s="68">
        <v>19746210</v>
      </c>
      <c r="G92" s="159"/>
    </row>
    <row r="93" spans="1:7" ht="31.5">
      <c r="A93" s="27">
        <v>65</v>
      </c>
      <c r="B93" s="158"/>
      <c r="C93" s="30" t="s">
        <v>187</v>
      </c>
      <c r="D93" s="105"/>
      <c r="E93" s="84"/>
      <c r="F93" s="68"/>
      <c r="G93" s="159"/>
    </row>
    <row r="94" spans="1:7">
      <c r="A94" s="27">
        <v>65.099999999999994</v>
      </c>
      <c r="B94" s="158"/>
      <c r="C94" s="30" t="s">
        <v>116</v>
      </c>
      <c r="D94" s="105">
        <v>19746210.32</v>
      </c>
      <c r="E94" s="84">
        <v>18080596</v>
      </c>
      <c r="F94" s="68">
        <v>19746210</v>
      </c>
      <c r="G94" s="159"/>
    </row>
    <row r="95" spans="1:7">
      <c r="A95" s="27">
        <v>65.2</v>
      </c>
      <c r="B95" s="158"/>
      <c r="C95" s="30" t="s">
        <v>117</v>
      </c>
      <c r="D95" s="105">
        <v>9855245.4563233349</v>
      </c>
      <c r="E95" s="85">
        <v>9429480</v>
      </c>
      <c r="F95" s="68">
        <v>9855245</v>
      </c>
      <c r="G95" s="159"/>
    </row>
    <row r="96" spans="1:7">
      <c r="A96" s="27">
        <v>65.3</v>
      </c>
      <c r="B96" s="158"/>
      <c r="C96" s="30" t="s">
        <v>118</v>
      </c>
      <c r="D96" s="105">
        <v>9855245.4563233349</v>
      </c>
      <c r="E96" s="85">
        <v>9429480</v>
      </c>
      <c r="F96" s="68">
        <v>9855245</v>
      </c>
      <c r="G96" s="159"/>
    </row>
    <row r="97" spans="1:7" ht="31.5">
      <c r="A97" s="27">
        <v>66</v>
      </c>
      <c r="B97" s="30" t="s">
        <v>69</v>
      </c>
      <c r="C97" s="30" t="s">
        <v>188</v>
      </c>
      <c r="D97" s="84">
        <v>13</v>
      </c>
      <c r="E97" s="84">
        <v>13</v>
      </c>
      <c r="F97" s="134">
        <v>13</v>
      </c>
      <c r="G97" s="24" t="s">
        <v>70</v>
      </c>
    </row>
    <row r="98" spans="1:7">
      <c r="A98" s="157" t="s">
        <v>312</v>
      </c>
      <c r="B98" s="157"/>
      <c r="C98" s="157"/>
      <c r="D98" s="157"/>
      <c r="E98" s="157"/>
      <c r="F98" s="157"/>
      <c r="G98" s="157"/>
    </row>
    <row r="99" spans="1:7" ht="31.5">
      <c r="A99" s="27">
        <v>67</v>
      </c>
      <c r="B99" s="183" t="s">
        <v>123</v>
      </c>
      <c r="C99" s="29" t="s">
        <v>171</v>
      </c>
      <c r="D99" s="86">
        <v>13</v>
      </c>
      <c r="E99" s="86">
        <v>7</v>
      </c>
      <c r="F99" s="131">
        <v>13</v>
      </c>
      <c r="G99" s="184" t="s">
        <v>124</v>
      </c>
    </row>
    <row r="100" spans="1:7" ht="31.5">
      <c r="A100" s="27">
        <v>68</v>
      </c>
      <c r="B100" s="183"/>
      <c r="C100" s="29" t="s">
        <v>172</v>
      </c>
      <c r="D100" s="86">
        <v>13</v>
      </c>
      <c r="E100" s="16">
        <v>7</v>
      </c>
      <c r="F100" s="150">
        <v>13</v>
      </c>
      <c r="G100" s="184"/>
    </row>
    <row r="101" spans="1:7" ht="31.5">
      <c r="A101" s="27">
        <v>69</v>
      </c>
      <c r="B101" s="183"/>
      <c r="C101" s="29" t="s">
        <v>173</v>
      </c>
      <c r="D101" s="86">
        <v>13</v>
      </c>
      <c r="E101" s="16">
        <v>13</v>
      </c>
      <c r="F101" s="150">
        <v>13</v>
      </c>
      <c r="G101" s="184"/>
    </row>
    <row r="102" spans="1:7" ht="31.5">
      <c r="A102" s="27">
        <v>70</v>
      </c>
      <c r="B102" s="183"/>
      <c r="C102" s="29" t="s">
        <v>174</v>
      </c>
      <c r="D102" s="86">
        <v>195</v>
      </c>
      <c r="E102" s="16">
        <v>195</v>
      </c>
      <c r="F102" s="16">
        <v>195</v>
      </c>
      <c r="G102" s="184"/>
    </row>
    <row r="103" spans="1:7" ht="31.5">
      <c r="A103" s="27">
        <v>71</v>
      </c>
      <c r="B103" s="183"/>
      <c r="C103" s="29" t="s">
        <v>175</v>
      </c>
      <c r="D103" s="86">
        <v>195</v>
      </c>
      <c r="E103" s="16">
        <v>195</v>
      </c>
      <c r="F103" s="16">
        <v>195</v>
      </c>
      <c r="G103" s="184"/>
    </row>
    <row r="104" spans="1:7" ht="47.25">
      <c r="A104" s="27">
        <v>72</v>
      </c>
      <c r="B104" s="183"/>
      <c r="C104" s="29" t="s">
        <v>176</v>
      </c>
      <c r="D104" s="86">
        <v>0</v>
      </c>
      <c r="E104" s="16">
        <v>0</v>
      </c>
      <c r="F104" s="17">
        <v>195</v>
      </c>
      <c r="G104" s="184"/>
    </row>
    <row r="105" spans="1:7">
      <c r="A105" s="157" t="s">
        <v>313</v>
      </c>
      <c r="B105" s="157"/>
      <c r="C105" s="157"/>
      <c r="D105" s="157"/>
      <c r="E105" s="157"/>
      <c r="F105" s="157"/>
      <c r="G105" s="157"/>
    </row>
    <row r="106" spans="1:7" ht="47.25">
      <c r="A106" s="5">
        <v>73</v>
      </c>
      <c r="B106" s="25" t="s">
        <v>145</v>
      </c>
      <c r="C106" s="25" t="s">
        <v>146</v>
      </c>
      <c r="D106" s="7">
        <v>13</v>
      </c>
      <c r="E106" s="5">
        <v>13</v>
      </c>
      <c r="F106" s="5">
        <v>13</v>
      </c>
      <c r="G106" s="24" t="s">
        <v>144</v>
      </c>
    </row>
    <row r="107" spans="1:7" ht="31.5">
      <c r="A107" s="5">
        <v>74</v>
      </c>
      <c r="B107" s="185" t="s">
        <v>147</v>
      </c>
      <c r="C107" s="30" t="s">
        <v>164</v>
      </c>
      <c r="D107" s="149" t="s">
        <v>389</v>
      </c>
      <c r="E107" s="5" t="s">
        <v>389</v>
      </c>
      <c r="F107" s="5" t="s">
        <v>374</v>
      </c>
      <c r="G107" s="181" t="s">
        <v>144</v>
      </c>
    </row>
    <row r="108" spans="1:7" ht="31.5">
      <c r="A108" s="5">
        <v>75</v>
      </c>
      <c r="B108" s="185"/>
      <c r="C108" s="30" t="s">
        <v>165</v>
      </c>
      <c r="D108" s="149" t="s">
        <v>389</v>
      </c>
      <c r="E108" s="5" t="s">
        <v>359</v>
      </c>
      <c r="F108" s="5" t="s">
        <v>417</v>
      </c>
      <c r="G108" s="181"/>
    </row>
    <row r="109" spans="1:7" ht="31.5">
      <c r="A109" s="5">
        <v>76</v>
      </c>
      <c r="B109" s="185"/>
      <c r="C109" s="30" t="s">
        <v>166</v>
      </c>
      <c r="D109" s="149" t="s">
        <v>389</v>
      </c>
      <c r="E109" s="5" t="s">
        <v>359</v>
      </c>
      <c r="F109" s="5" t="s">
        <v>417</v>
      </c>
      <c r="G109" s="181"/>
    </row>
    <row r="110" spans="1:7">
      <c r="A110" s="157" t="s">
        <v>314</v>
      </c>
      <c r="B110" s="157"/>
      <c r="C110" s="157"/>
      <c r="D110" s="157"/>
      <c r="E110" s="157"/>
      <c r="F110" s="157"/>
      <c r="G110" s="157"/>
    </row>
    <row r="111" spans="1:7">
      <c r="A111" s="5">
        <v>77</v>
      </c>
      <c r="B111" s="185" t="s">
        <v>167</v>
      </c>
      <c r="C111" s="25" t="s">
        <v>271</v>
      </c>
      <c r="D111" s="7">
        <v>359700</v>
      </c>
      <c r="E111" s="5">
        <v>38556</v>
      </c>
      <c r="F111" s="7">
        <v>359700</v>
      </c>
      <c r="G111" s="181" t="s">
        <v>177</v>
      </c>
    </row>
    <row r="112" spans="1:7" ht="31.5">
      <c r="A112" s="5">
        <v>78</v>
      </c>
      <c r="B112" s="185"/>
      <c r="C112" s="25" t="s">
        <v>272</v>
      </c>
      <c r="D112" s="7">
        <v>6050</v>
      </c>
      <c r="E112" s="5">
        <v>297</v>
      </c>
      <c r="F112" s="7">
        <v>6050</v>
      </c>
      <c r="G112" s="181"/>
    </row>
    <row r="113" spans="1:7" ht="31.5">
      <c r="A113" s="5">
        <v>79</v>
      </c>
      <c r="B113" s="185"/>
      <c r="C113" s="25" t="s">
        <v>218</v>
      </c>
      <c r="D113" s="7">
        <v>82500</v>
      </c>
      <c r="E113" s="5">
        <v>7231</v>
      </c>
      <c r="F113" s="7">
        <v>82500</v>
      </c>
      <c r="G113" s="181"/>
    </row>
    <row r="114" spans="1:7">
      <c r="A114" s="157" t="s">
        <v>315</v>
      </c>
      <c r="B114" s="157"/>
      <c r="C114" s="157"/>
      <c r="D114" s="157"/>
      <c r="E114" s="157"/>
      <c r="F114" s="157"/>
      <c r="G114" s="157"/>
    </row>
    <row r="115" spans="1:7" ht="47.25">
      <c r="A115" s="5">
        <v>80</v>
      </c>
      <c r="B115" s="25" t="s">
        <v>143</v>
      </c>
      <c r="C115" s="25" t="s">
        <v>219</v>
      </c>
      <c r="D115" s="7">
        <v>0</v>
      </c>
      <c r="E115" s="5">
        <v>0</v>
      </c>
      <c r="F115" s="5">
        <v>13</v>
      </c>
      <c r="G115" s="7" t="s">
        <v>144</v>
      </c>
    </row>
    <row r="116" spans="1:7">
      <c r="A116" s="162" t="s">
        <v>316</v>
      </c>
      <c r="B116" s="162"/>
      <c r="C116" s="162"/>
      <c r="D116" s="162"/>
      <c r="E116" s="162"/>
      <c r="F116" s="162"/>
      <c r="G116" s="162"/>
    </row>
    <row r="117" spans="1:7" ht="31.5">
      <c r="A117" s="5">
        <v>81</v>
      </c>
      <c r="B117" s="182" t="s">
        <v>156</v>
      </c>
      <c r="C117" s="32" t="s">
        <v>157</v>
      </c>
      <c r="D117" s="156" t="s">
        <v>392</v>
      </c>
      <c r="E117" s="156" t="s">
        <v>389</v>
      </c>
      <c r="F117" s="156" t="s">
        <v>374</v>
      </c>
      <c r="G117" s="181" t="s">
        <v>155</v>
      </c>
    </row>
    <row r="118" spans="1:7" ht="31.5">
      <c r="A118" s="5">
        <v>82</v>
      </c>
      <c r="B118" s="182"/>
      <c r="C118" s="32" t="s">
        <v>158</v>
      </c>
      <c r="D118" s="156" t="s">
        <v>392</v>
      </c>
      <c r="E118" s="156" t="s">
        <v>389</v>
      </c>
      <c r="F118" s="156" t="s">
        <v>374</v>
      </c>
      <c r="G118" s="181"/>
    </row>
    <row r="119" spans="1:7" ht="31.5">
      <c r="A119" s="5">
        <v>83</v>
      </c>
      <c r="B119" s="182"/>
      <c r="C119" s="32" t="s">
        <v>159</v>
      </c>
      <c r="D119" s="156" t="s">
        <v>392</v>
      </c>
      <c r="E119" s="156" t="s">
        <v>389</v>
      </c>
      <c r="F119" s="156" t="s">
        <v>374</v>
      </c>
      <c r="G119" s="181"/>
    </row>
    <row r="120" spans="1:7" ht="31.5">
      <c r="A120" s="5">
        <v>84</v>
      </c>
      <c r="B120" s="182"/>
      <c r="C120" s="32" t="s">
        <v>160</v>
      </c>
      <c r="D120" s="156" t="s">
        <v>392</v>
      </c>
      <c r="E120" s="156" t="s">
        <v>393</v>
      </c>
      <c r="F120" s="156" t="s">
        <v>374</v>
      </c>
      <c r="G120" s="181"/>
    </row>
    <row r="121" spans="1:7" ht="31.5">
      <c r="A121" s="5">
        <v>85</v>
      </c>
      <c r="B121" s="185" t="s">
        <v>161</v>
      </c>
      <c r="C121" s="32" t="s">
        <v>168</v>
      </c>
      <c r="D121" s="117" t="s">
        <v>389</v>
      </c>
      <c r="E121" s="156" t="s">
        <v>393</v>
      </c>
      <c r="F121" s="130" t="s">
        <v>389</v>
      </c>
      <c r="G121" s="24"/>
    </row>
    <row r="122" spans="1:7" ht="78.75">
      <c r="A122" s="5">
        <v>86</v>
      </c>
      <c r="B122" s="185"/>
      <c r="C122" s="25" t="s">
        <v>220</v>
      </c>
      <c r="D122" s="7" t="s">
        <v>393</v>
      </c>
      <c r="E122" s="5" t="s">
        <v>373</v>
      </c>
      <c r="F122" s="139">
        <v>1</v>
      </c>
      <c r="G122" s="7" t="s">
        <v>162</v>
      </c>
    </row>
    <row r="123" spans="1:7" ht="78.75">
      <c r="A123" s="5">
        <v>87</v>
      </c>
      <c r="B123" s="30" t="s">
        <v>163</v>
      </c>
      <c r="C123" s="25" t="s">
        <v>221</v>
      </c>
      <c r="D123" s="7" t="s">
        <v>389</v>
      </c>
      <c r="E123" s="7" t="s">
        <v>389</v>
      </c>
      <c r="F123" s="7" t="s">
        <v>389</v>
      </c>
      <c r="G123" s="24" t="s">
        <v>155</v>
      </c>
    </row>
    <row r="124" spans="1:7">
      <c r="A124" s="186" t="s">
        <v>317</v>
      </c>
      <c r="B124" s="186"/>
      <c r="C124" s="186"/>
      <c r="D124" s="186"/>
      <c r="E124" s="186"/>
      <c r="F124" s="186"/>
      <c r="G124" s="186"/>
    </row>
    <row r="125" spans="1:7" ht="31.5">
      <c r="A125" s="27">
        <v>88</v>
      </c>
      <c r="B125" s="33" t="s">
        <v>234</v>
      </c>
      <c r="C125" s="33" t="s">
        <v>231</v>
      </c>
      <c r="D125" s="89" t="s">
        <v>356</v>
      </c>
      <c r="E125" s="15" t="s">
        <v>356</v>
      </c>
      <c r="F125" s="127" t="s">
        <v>356</v>
      </c>
      <c r="G125" s="187" t="s">
        <v>133</v>
      </c>
    </row>
    <row r="126" spans="1:7" ht="78.75">
      <c r="A126" s="27">
        <v>89</v>
      </c>
      <c r="B126" s="33" t="s">
        <v>233</v>
      </c>
      <c r="C126" s="48" t="s">
        <v>318</v>
      </c>
      <c r="D126" s="106" t="s">
        <v>367</v>
      </c>
      <c r="E126" s="106" t="s">
        <v>410</v>
      </c>
      <c r="F126" s="146">
        <v>62</v>
      </c>
      <c r="G126" s="187"/>
    </row>
    <row r="127" spans="1:7" ht="31.5">
      <c r="A127" s="27">
        <v>90</v>
      </c>
      <c r="B127" s="33" t="s">
        <v>235</v>
      </c>
      <c r="C127" s="33" t="s">
        <v>232</v>
      </c>
      <c r="D127" s="89">
        <v>2</v>
      </c>
      <c r="E127" s="15" t="s">
        <v>367</v>
      </c>
      <c r="F127" s="127">
        <v>2</v>
      </c>
      <c r="G127" s="187"/>
    </row>
    <row r="128" spans="1:7" ht="31.5">
      <c r="A128" s="27">
        <v>91</v>
      </c>
      <c r="B128" s="33" t="s">
        <v>236</v>
      </c>
      <c r="C128" s="48" t="s">
        <v>269</v>
      </c>
      <c r="D128" s="106" t="s">
        <v>367</v>
      </c>
      <c r="E128" s="15" t="s">
        <v>367</v>
      </c>
      <c r="F128" s="140">
        <v>1</v>
      </c>
      <c r="G128" s="187"/>
    </row>
  </sheetData>
  <mergeCells count="51">
    <mergeCell ref="B121:B122"/>
    <mergeCell ref="A124:G124"/>
    <mergeCell ref="G125:G128"/>
    <mergeCell ref="A114:G114"/>
    <mergeCell ref="G107:G109"/>
    <mergeCell ref="B107:B109"/>
    <mergeCell ref="A81:G81"/>
    <mergeCell ref="A85:G85"/>
    <mergeCell ref="A116:G116"/>
    <mergeCell ref="G117:G120"/>
    <mergeCell ref="B117:B120"/>
    <mergeCell ref="B99:B104"/>
    <mergeCell ref="G99:G104"/>
    <mergeCell ref="B111:B113"/>
    <mergeCell ref="G111:G113"/>
    <mergeCell ref="A105:G105"/>
    <mergeCell ref="A110:G110"/>
    <mergeCell ref="A98:G98"/>
    <mergeCell ref="A36:G36"/>
    <mergeCell ref="A38:G38"/>
    <mergeCell ref="A43:G43"/>
    <mergeCell ref="G69:G72"/>
    <mergeCell ref="B53:B54"/>
    <mergeCell ref="A53:A54"/>
    <mergeCell ref="B57:B58"/>
    <mergeCell ref="G52:G59"/>
    <mergeCell ref="A45:G45"/>
    <mergeCell ref="G61:G67"/>
    <mergeCell ref="A46:G46"/>
    <mergeCell ref="A20:G20"/>
    <mergeCell ref="A1:G1"/>
    <mergeCell ref="A3:G3"/>
    <mergeCell ref="A4:G4"/>
    <mergeCell ref="A9:G9"/>
    <mergeCell ref="A17:G17"/>
    <mergeCell ref="A78:G78"/>
    <mergeCell ref="B91:B96"/>
    <mergeCell ref="G91:G96"/>
    <mergeCell ref="A51:G51"/>
    <mergeCell ref="A60:G60"/>
    <mergeCell ref="A68:G68"/>
    <mergeCell ref="A73:G73"/>
    <mergeCell ref="A87:G87"/>
    <mergeCell ref="A90:G90"/>
    <mergeCell ref="A57:A58"/>
    <mergeCell ref="G74:G77"/>
    <mergeCell ref="B55:B56"/>
    <mergeCell ref="A55:A56"/>
    <mergeCell ref="G79:G80"/>
    <mergeCell ref="G82:G83"/>
    <mergeCell ref="A84:G84"/>
  </mergeCells>
  <conditionalFormatting sqref="B40:B41">
    <cfRule type="duplicateValues" dxfId="6" priority="13"/>
  </conditionalFormatting>
  <conditionalFormatting sqref="C40:D40">
    <cfRule type="duplicateValues" dxfId="5" priority="12"/>
  </conditionalFormatting>
  <conditionalFormatting sqref="C41:D41">
    <cfRule type="duplicateValues" dxfId="4" priority="11"/>
  </conditionalFormatting>
  <conditionalFormatting sqref="D40">
    <cfRule type="duplicateValues" dxfId="3" priority="4"/>
  </conditionalFormatting>
  <conditionalFormatting sqref="D41">
    <cfRule type="duplicateValues" dxfId="2" priority="3"/>
  </conditionalFormatting>
  <conditionalFormatting sqref="D42">
    <cfRule type="duplicateValues" dxfId="1" priority="2"/>
  </conditionalFormatting>
  <conditionalFormatting sqref="E41">
    <cfRule type="duplicateValues" dxfId="0" priority="1"/>
  </conditionalFormatting>
  <printOptions horizontalCentered="1"/>
  <pageMargins left="0.45" right="0.1" top="0.25" bottom="0.25" header="0.3" footer="0.3"/>
  <pageSetup paperSize="5" scale="83" orientation="landscape" r:id="rId1"/>
  <rowBreaks count="2" manualBreakCount="2">
    <brk id="77" max="16383" man="1"/>
    <brk id="97" max="16383" man="1"/>
  </rowBreaks>
</worksheet>
</file>

<file path=xl/worksheets/sheet2.xml><?xml version="1.0" encoding="utf-8"?>
<worksheet xmlns="http://schemas.openxmlformats.org/spreadsheetml/2006/main" xmlns:r="http://schemas.openxmlformats.org/officeDocument/2006/relationships">
  <dimension ref="A1:H72"/>
  <sheetViews>
    <sheetView tabSelected="1" view="pageBreakPreview" zoomScale="60" zoomScaleNormal="80" workbookViewId="0">
      <pane xSplit="2" ySplit="4" topLeftCell="C27" activePane="bottomRight" state="frozen"/>
      <selection pane="topRight" activeCell="C1" sqref="C1"/>
      <selection pane="bottomLeft" activeCell="A5" sqref="A5"/>
      <selection pane="bottomRight" activeCell="F34" sqref="F34"/>
    </sheetView>
  </sheetViews>
  <sheetFormatPr defaultRowHeight="15"/>
  <cols>
    <col min="2" max="2" width="22.28515625" customWidth="1"/>
    <col min="3" max="3" width="50.28515625" customWidth="1"/>
    <col min="4" max="4" width="18.7109375" style="91" customWidth="1"/>
    <col min="5" max="5" width="18.85546875" style="91" customWidth="1"/>
    <col min="6" max="6" width="16.42578125" style="91" customWidth="1"/>
    <col min="7" max="7" width="15.7109375" customWidth="1"/>
    <col min="8" max="8" width="16.7109375" customWidth="1"/>
  </cols>
  <sheetData>
    <row r="1" spans="1:7" ht="18">
      <c r="A1" s="173" t="s">
        <v>110</v>
      </c>
      <c r="B1" s="173"/>
      <c r="C1" s="173"/>
      <c r="D1" s="173"/>
      <c r="E1" s="173"/>
      <c r="F1" s="173"/>
      <c r="G1" s="173"/>
    </row>
    <row r="2" spans="1:7" ht="31.5">
      <c r="A2" s="44" t="s">
        <v>71</v>
      </c>
      <c r="B2" s="44" t="s">
        <v>72</v>
      </c>
      <c r="C2" s="44" t="s">
        <v>0</v>
      </c>
      <c r="D2" s="44" t="s">
        <v>319</v>
      </c>
      <c r="E2" s="44" t="s">
        <v>303</v>
      </c>
      <c r="F2" s="44" t="s">
        <v>1</v>
      </c>
      <c r="G2" s="44" t="s">
        <v>73</v>
      </c>
    </row>
    <row r="3" spans="1:7" ht="21.75" customHeight="1">
      <c r="A3" s="171" t="s">
        <v>122</v>
      </c>
      <c r="B3" s="171"/>
      <c r="C3" s="171"/>
      <c r="D3" s="171"/>
      <c r="E3" s="171"/>
      <c r="F3" s="171"/>
      <c r="G3" s="171"/>
    </row>
    <row r="4" spans="1:7" ht="21.75" customHeight="1">
      <c r="A4" s="157" t="s">
        <v>121</v>
      </c>
      <c r="B4" s="157"/>
      <c r="C4" s="157"/>
      <c r="D4" s="157"/>
      <c r="E4" s="157"/>
      <c r="F4" s="157"/>
      <c r="G4" s="157"/>
    </row>
    <row r="5" spans="1:7" ht="63">
      <c r="A5" s="27">
        <v>92</v>
      </c>
      <c r="B5" s="32" t="s">
        <v>132</v>
      </c>
      <c r="C5" s="32" t="s">
        <v>222</v>
      </c>
      <c r="D5" s="63">
        <v>1405</v>
      </c>
      <c r="E5" s="130">
        <v>1405</v>
      </c>
      <c r="F5" s="64">
        <v>1705</v>
      </c>
      <c r="G5" s="37" t="s">
        <v>336</v>
      </c>
    </row>
    <row r="6" spans="1:7" ht="21.75" customHeight="1">
      <c r="A6" s="161" t="s">
        <v>324</v>
      </c>
      <c r="B6" s="161"/>
      <c r="C6" s="161"/>
      <c r="D6" s="161"/>
      <c r="E6" s="161"/>
      <c r="F6" s="161"/>
      <c r="G6" s="161"/>
    </row>
    <row r="7" spans="1:7" ht="36">
      <c r="A7" s="6">
        <v>93</v>
      </c>
      <c r="B7" s="4" t="s">
        <v>148</v>
      </c>
      <c r="C7" s="47" t="s">
        <v>142</v>
      </c>
      <c r="D7" s="107">
        <v>3620</v>
      </c>
      <c r="E7" s="108">
        <v>3439</v>
      </c>
      <c r="F7" s="203" t="s">
        <v>418</v>
      </c>
      <c r="G7" s="10" t="s">
        <v>49</v>
      </c>
    </row>
    <row r="8" spans="1:7" ht="63">
      <c r="A8" s="5">
        <v>94</v>
      </c>
      <c r="B8" s="192" t="s">
        <v>330</v>
      </c>
      <c r="C8" s="47" t="s">
        <v>320</v>
      </c>
      <c r="D8" s="107">
        <v>3620</v>
      </c>
      <c r="E8" s="108">
        <v>3439</v>
      </c>
      <c r="F8" s="203" t="s">
        <v>418</v>
      </c>
      <c r="G8" s="10" t="s">
        <v>140</v>
      </c>
    </row>
    <row r="9" spans="1:7" ht="63">
      <c r="A9" s="5">
        <v>95</v>
      </c>
      <c r="B9" s="194"/>
      <c r="C9" s="47" t="s">
        <v>325</v>
      </c>
      <c r="D9" s="107" t="s">
        <v>367</v>
      </c>
      <c r="E9" s="109">
        <v>42219</v>
      </c>
      <c r="F9" s="110">
        <v>2348100</v>
      </c>
      <c r="G9" s="10" t="s">
        <v>140</v>
      </c>
    </row>
    <row r="10" spans="1:7" ht="63">
      <c r="A10" s="5">
        <v>96</v>
      </c>
      <c r="B10" s="47" t="s">
        <v>229</v>
      </c>
      <c r="C10" s="47" t="s">
        <v>327</v>
      </c>
      <c r="D10" s="111" t="s">
        <v>367</v>
      </c>
      <c r="E10" s="112">
        <v>0.73</v>
      </c>
      <c r="F10" s="113">
        <v>1</v>
      </c>
      <c r="G10" s="10" t="s">
        <v>49</v>
      </c>
    </row>
    <row r="11" spans="1:7" ht="47.25">
      <c r="A11" s="5">
        <v>97</v>
      </c>
      <c r="B11" s="52" t="s">
        <v>326</v>
      </c>
      <c r="C11" s="47" t="s">
        <v>328</v>
      </c>
      <c r="D11" s="111">
        <v>0.3</v>
      </c>
      <c r="E11" s="112">
        <v>0.28000000000000003</v>
      </c>
      <c r="F11" s="113">
        <v>1</v>
      </c>
      <c r="G11" s="10" t="s">
        <v>49</v>
      </c>
    </row>
    <row r="12" spans="1:7" ht="47.25">
      <c r="A12" s="5">
        <v>98</v>
      </c>
      <c r="B12" s="47" t="s">
        <v>329</v>
      </c>
      <c r="C12" s="47" t="s">
        <v>321</v>
      </c>
      <c r="D12" s="107">
        <v>3620</v>
      </c>
      <c r="E12" s="109">
        <v>3439</v>
      </c>
      <c r="F12" s="203" t="s">
        <v>418</v>
      </c>
      <c r="G12" s="10" t="s">
        <v>141</v>
      </c>
    </row>
    <row r="13" spans="1:7" ht="110.25">
      <c r="A13" s="5">
        <v>99</v>
      </c>
      <c r="B13" s="47" t="s">
        <v>50</v>
      </c>
      <c r="C13" s="47" t="s">
        <v>322</v>
      </c>
      <c r="D13" s="107">
        <v>4050</v>
      </c>
      <c r="E13" s="109">
        <v>2051</v>
      </c>
      <c r="F13" s="203" t="s">
        <v>418</v>
      </c>
      <c r="G13" s="10" t="s">
        <v>49</v>
      </c>
    </row>
    <row r="14" spans="1:7" ht="47.25">
      <c r="A14" s="5">
        <v>100</v>
      </c>
      <c r="B14" s="47" t="s">
        <v>149</v>
      </c>
      <c r="C14" s="47" t="s">
        <v>323</v>
      </c>
      <c r="D14" s="107">
        <v>3620</v>
      </c>
      <c r="E14" s="109">
        <v>3437</v>
      </c>
      <c r="F14" s="203" t="s">
        <v>418</v>
      </c>
      <c r="G14" s="10" t="s">
        <v>49</v>
      </c>
    </row>
    <row r="15" spans="1:7" ht="157.5">
      <c r="A15" s="5">
        <v>101</v>
      </c>
      <c r="B15" s="190" t="s">
        <v>150</v>
      </c>
      <c r="C15" s="47" t="s">
        <v>331</v>
      </c>
      <c r="D15" s="111" t="s">
        <v>367</v>
      </c>
      <c r="E15" s="112">
        <v>1</v>
      </c>
      <c r="F15" s="113">
        <v>1</v>
      </c>
      <c r="G15" s="10" t="s">
        <v>49</v>
      </c>
    </row>
    <row r="16" spans="1:7" ht="157.5">
      <c r="A16" s="5">
        <v>102</v>
      </c>
      <c r="B16" s="190"/>
      <c r="C16" s="47" t="s">
        <v>332</v>
      </c>
      <c r="D16" s="111" t="s">
        <v>367</v>
      </c>
      <c r="E16" s="112">
        <v>0.81</v>
      </c>
      <c r="F16" s="113">
        <v>1</v>
      </c>
      <c r="G16" s="10" t="s">
        <v>49</v>
      </c>
    </row>
    <row r="17" spans="1:7" ht="63">
      <c r="A17" s="5">
        <v>103</v>
      </c>
      <c r="B17" s="47" t="s">
        <v>51</v>
      </c>
      <c r="C17" s="47" t="s">
        <v>333</v>
      </c>
      <c r="D17" s="111" t="s">
        <v>367</v>
      </c>
      <c r="E17" s="112">
        <v>0.6</v>
      </c>
      <c r="F17" s="114">
        <v>1</v>
      </c>
      <c r="G17" s="10" t="s">
        <v>9</v>
      </c>
    </row>
    <row r="18" spans="1:7" ht="15.75">
      <c r="A18" s="191">
        <v>104</v>
      </c>
      <c r="B18" s="192" t="s">
        <v>223</v>
      </c>
      <c r="C18" s="47" t="s">
        <v>224</v>
      </c>
      <c r="D18" s="88"/>
      <c r="E18" s="5"/>
      <c r="F18" s="64"/>
      <c r="G18" s="175" t="s">
        <v>9</v>
      </c>
    </row>
    <row r="19" spans="1:7" ht="78.75">
      <c r="A19" s="188"/>
      <c r="B19" s="193"/>
      <c r="C19" s="47" t="s">
        <v>226</v>
      </c>
      <c r="D19" s="141" t="s">
        <v>367</v>
      </c>
      <c r="E19" s="125">
        <v>1546</v>
      </c>
      <c r="F19" s="126">
        <v>5755</v>
      </c>
      <c r="G19" s="176"/>
    </row>
    <row r="20" spans="1:7" ht="78.75">
      <c r="A20" s="189"/>
      <c r="B20" s="194"/>
      <c r="C20" s="47" t="s">
        <v>225</v>
      </c>
      <c r="D20" s="101" t="s">
        <v>367</v>
      </c>
      <c r="E20" s="125">
        <v>1138</v>
      </c>
      <c r="F20" s="204" t="s">
        <v>419</v>
      </c>
      <c r="G20" s="177"/>
    </row>
    <row r="21" spans="1:7" ht="94.5">
      <c r="A21" s="50">
        <v>105</v>
      </c>
      <c r="B21" s="38" t="s">
        <v>115</v>
      </c>
      <c r="C21" s="38" t="s">
        <v>52</v>
      </c>
      <c r="D21" s="107">
        <v>169</v>
      </c>
      <c r="E21" s="109">
        <v>169</v>
      </c>
      <c r="F21" s="115" t="s">
        <v>374</v>
      </c>
      <c r="G21" s="10" t="s">
        <v>9</v>
      </c>
    </row>
    <row r="22" spans="1:7" ht="47.25">
      <c r="A22" s="5">
        <v>106</v>
      </c>
      <c r="B22" s="47" t="s">
        <v>227</v>
      </c>
      <c r="C22" s="47" t="s">
        <v>228</v>
      </c>
      <c r="D22" s="107" t="s">
        <v>367</v>
      </c>
      <c r="E22" s="109">
        <v>3439</v>
      </c>
      <c r="F22" s="115">
        <v>11737</v>
      </c>
      <c r="G22" s="10" t="s">
        <v>9</v>
      </c>
    </row>
    <row r="23" spans="1:7" ht="21.75" customHeight="1">
      <c r="A23" s="160" t="s">
        <v>151</v>
      </c>
      <c r="B23" s="160"/>
      <c r="C23" s="160"/>
      <c r="D23" s="160"/>
      <c r="E23" s="160"/>
      <c r="F23" s="160"/>
      <c r="G23" s="160"/>
    </row>
    <row r="24" spans="1:7" ht="47.25">
      <c r="A24" s="27">
        <v>107</v>
      </c>
      <c r="B24" s="26" t="s">
        <v>152</v>
      </c>
      <c r="C24" s="38" t="s">
        <v>334</v>
      </c>
      <c r="D24" s="10" t="s">
        <v>367</v>
      </c>
      <c r="E24" s="64" t="s">
        <v>367</v>
      </c>
      <c r="F24" s="64" t="s">
        <v>367</v>
      </c>
      <c r="G24" s="10" t="s">
        <v>9</v>
      </c>
    </row>
    <row r="25" spans="1:7" ht="47.25">
      <c r="A25" s="27">
        <v>108</v>
      </c>
      <c r="B25" s="26" t="s">
        <v>153</v>
      </c>
      <c r="C25" s="38" t="s">
        <v>335</v>
      </c>
      <c r="D25" s="10" t="s">
        <v>367</v>
      </c>
      <c r="E25" s="64" t="s">
        <v>367</v>
      </c>
      <c r="F25" s="64" t="s">
        <v>368</v>
      </c>
      <c r="G25" s="10" t="s">
        <v>9</v>
      </c>
    </row>
    <row r="26" spans="1:7" ht="22.5" customHeight="1">
      <c r="A26" s="157" t="s">
        <v>338</v>
      </c>
      <c r="B26" s="157"/>
      <c r="C26" s="157"/>
      <c r="D26" s="157"/>
      <c r="E26" s="157"/>
      <c r="F26" s="157"/>
      <c r="G26" s="157"/>
    </row>
    <row r="27" spans="1:7" ht="95.25" customHeight="1">
      <c r="A27" s="27">
        <v>109</v>
      </c>
      <c r="B27" s="33" t="s">
        <v>62</v>
      </c>
      <c r="C27" s="33" t="s">
        <v>63</v>
      </c>
      <c r="D27" s="123" t="s">
        <v>411</v>
      </c>
      <c r="E27" s="123" t="s">
        <v>420</v>
      </c>
      <c r="F27" s="124">
        <v>1941</v>
      </c>
      <c r="G27" s="53" t="s">
        <v>9</v>
      </c>
    </row>
    <row r="28" spans="1:7" ht="118.5" customHeight="1">
      <c r="A28" s="27">
        <v>110</v>
      </c>
      <c r="B28" s="33" t="s">
        <v>64</v>
      </c>
      <c r="C28" s="33" t="s">
        <v>65</v>
      </c>
      <c r="D28" s="123" t="s">
        <v>412</v>
      </c>
      <c r="E28" s="123" t="s">
        <v>421</v>
      </c>
      <c r="F28" s="124">
        <v>5991</v>
      </c>
      <c r="G28" s="53" t="s">
        <v>9</v>
      </c>
    </row>
    <row r="29" spans="1:7" ht="63">
      <c r="A29" s="27">
        <v>111</v>
      </c>
      <c r="B29" s="33" t="s">
        <v>66</v>
      </c>
      <c r="C29" s="33" t="s">
        <v>230</v>
      </c>
      <c r="D29" s="89">
        <v>13</v>
      </c>
      <c r="E29" s="15">
        <v>13</v>
      </c>
      <c r="F29" s="66">
        <v>13</v>
      </c>
      <c r="G29" s="53" t="s">
        <v>9</v>
      </c>
    </row>
    <row r="30" spans="1:7" ht="18.75" customHeight="1">
      <c r="A30" s="157" t="s">
        <v>339</v>
      </c>
      <c r="B30" s="157"/>
      <c r="C30" s="157"/>
      <c r="D30" s="157"/>
      <c r="E30" s="157"/>
      <c r="F30" s="157"/>
      <c r="G30" s="157"/>
    </row>
    <row r="31" spans="1:7" ht="38.25" customHeight="1">
      <c r="A31" s="27">
        <v>112</v>
      </c>
      <c r="B31" s="198" t="s">
        <v>67</v>
      </c>
      <c r="C31" s="33" t="s">
        <v>263</v>
      </c>
      <c r="D31" s="95">
        <v>0.05</v>
      </c>
      <c r="E31" s="96" t="s">
        <v>387</v>
      </c>
      <c r="F31" s="140">
        <v>0.1</v>
      </c>
      <c r="G31" s="34" t="s">
        <v>6</v>
      </c>
    </row>
    <row r="32" spans="1:7" ht="36" customHeight="1">
      <c r="A32" s="27">
        <v>113</v>
      </c>
      <c r="B32" s="198"/>
      <c r="C32" s="33" t="s">
        <v>264</v>
      </c>
      <c r="D32" s="95">
        <v>0.05</v>
      </c>
      <c r="E32" s="15" t="s">
        <v>388</v>
      </c>
      <c r="F32" s="140">
        <v>0.1</v>
      </c>
      <c r="G32" s="34" t="s">
        <v>6</v>
      </c>
    </row>
    <row r="33" spans="1:7" ht="21.75" customHeight="1">
      <c r="A33" s="160" t="s">
        <v>120</v>
      </c>
      <c r="B33" s="160"/>
      <c r="C33" s="160"/>
      <c r="D33" s="160"/>
      <c r="E33" s="160"/>
      <c r="F33" s="160"/>
      <c r="G33" s="160"/>
    </row>
    <row r="34" spans="1:7" ht="63">
      <c r="A34" s="27">
        <v>114</v>
      </c>
      <c r="B34" s="20" t="s">
        <v>340</v>
      </c>
      <c r="C34" s="20" t="s">
        <v>280</v>
      </c>
      <c r="D34" s="65">
        <v>155</v>
      </c>
      <c r="E34" s="18">
        <v>149</v>
      </c>
      <c r="F34" s="205" t="s">
        <v>422</v>
      </c>
      <c r="G34" s="28" t="s">
        <v>30</v>
      </c>
    </row>
    <row r="35" spans="1:7" ht="63">
      <c r="A35" s="27">
        <v>115</v>
      </c>
      <c r="B35" s="20" t="s">
        <v>31</v>
      </c>
      <c r="C35" s="20" t="s">
        <v>32</v>
      </c>
      <c r="D35" s="92">
        <v>0.75</v>
      </c>
      <c r="E35" s="93">
        <v>0.84</v>
      </c>
      <c r="F35" s="94">
        <v>0.85</v>
      </c>
      <c r="G35" s="28" t="s">
        <v>33</v>
      </c>
    </row>
    <row r="36" spans="1:7" ht="63">
      <c r="A36" s="27">
        <v>116</v>
      </c>
      <c r="B36" s="20" t="s">
        <v>34</v>
      </c>
      <c r="C36" s="20" t="s">
        <v>281</v>
      </c>
      <c r="D36" s="65" t="s">
        <v>367</v>
      </c>
      <c r="E36" s="18">
        <v>362951</v>
      </c>
      <c r="F36" s="9" t="s">
        <v>367</v>
      </c>
      <c r="G36" s="28" t="s">
        <v>33</v>
      </c>
    </row>
    <row r="37" spans="1:7" ht="78.75">
      <c r="A37" s="27">
        <v>117</v>
      </c>
      <c r="B37" s="20" t="s">
        <v>35</v>
      </c>
      <c r="C37" s="20" t="s">
        <v>279</v>
      </c>
      <c r="D37" s="65" t="s">
        <v>367</v>
      </c>
      <c r="E37" s="18" t="s">
        <v>367</v>
      </c>
      <c r="F37" s="9">
        <v>4</v>
      </c>
      <c r="G37" s="28" t="s">
        <v>36</v>
      </c>
    </row>
    <row r="38" spans="1:7" ht="22.5" customHeight="1">
      <c r="A38" s="157" t="s">
        <v>341</v>
      </c>
      <c r="B38" s="157"/>
      <c r="C38" s="157"/>
      <c r="D38" s="157"/>
      <c r="E38" s="157"/>
      <c r="F38" s="157"/>
      <c r="G38" s="157"/>
    </row>
    <row r="39" spans="1:7" ht="47.25">
      <c r="A39" s="27">
        <v>118</v>
      </c>
      <c r="B39" s="32" t="s">
        <v>134</v>
      </c>
      <c r="C39" s="32"/>
      <c r="D39" s="130" t="s">
        <v>367</v>
      </c>
      <c r="E39" s="64">
        <v>13</v>
      </c>
      <c r="F39" s="64">
        <v>13</v>
      </c>
      <c r="G39" s="39" t="s">
        <v>9</v>
      </c>
    </row>
    <row r="40" spans="1:7" ht="110.25">
      <c r="A40" s="27">
        <v>119</v>
      </c>
      <c r="B40" s="32" t="s">
        <v>135</v>
      </c>
      <c r="C40" s="32"/>
      <c r="D40" s="130" t="s">
        <v>367</v>
      </c>
      <c r="E40" s="64">
        <v>13</v>
      </c>
      <c r="F40" s="64">
        <v>13</v>
      </c>
      <c r="G40" s="39" t="s">
        <v>9</v>
      </c>
    </row>
    <row r="41" spans="1:7" ht="63">
      <c r="A41" s="27">
        <v>120</v>
      </c>
      <c r="B41" s="32" t="s">
        <v>136</v>
      </c>
      <c r="C41" s="32"/>
      <c r="D41" s="130" t="s">
        <v>367</v>
      </c>
      <c r="E41" s="130" t="s">
        <v>367</v>
      </c>
      <c r="F41" s="64">
        <v>13</v>
      </c>
      <c r="G41" s="39" t="s">
        <v>9</v>
      </c>
    </row>
    <row r="42" spans="1:7" ht="78.75">
      <c r="A42" s="27">
        <v>121</v>
      </c>
      <c r="B42" s="32" t="s">
        <v>282</v>
      </c>
      <c r="C42" s="32"/>
      <c r="D42" s="130" t="s">
        <v>367</v>
      </c>
      <c r="E42" s="155">
        <v>1</v>
      </c>
      <c r="F42" s="116">
        <v>1</v>
      </c>
      <c r="G42" s="39" t="s">
        <v>9</v>
      </c>
    </row>
    <row r="43" spans="1:7" ht="121.5" customHeight="1">
      <c r="A43" s="27">
        <v>122</v>
      </c>
      <c r="B43" s="32" t="s">
        <v>137</v>
      </c>
      <c r="C43" s="32" t="s">
        <v>283</v>
      </c>
      <c r="D43" s="130" t="s">
        <v>367</v>
      </c>
      <c r="E43" s="147" t="s">
        <v>415</v>
      </c>
      <c r="F43" s="116">
        <v>1</v>
      </c>
      <c r="G43" s="39" t="s">
        <v>9</v>
      </c>
    </row>
    <row r="44" spans="1:7" ht="94.5">
      <c r="A44" s="27">
        <v>123</v>
      </c>
      <c r="B44" s="32" t="s">
        <v>138</v>
      </c>
      <c r="C44" s="32"/>
      <c r="D44" s="130" t="s">
        <v>367</v>
      </c>
      <c r="E44" s="130" t="s">
        <v>367</v>
      </c>
      <c r="F44" s="116">
        <v>1</v>
      </c>
      <c r="G44" s="39" t="s">
        <v>9</v>
      </c>
    </row>
    <row r="45" spans="1:7" ht="94.5">
      <c r="A45" s="27">
        <v>124</v>
      </c>
      <c r="B45" s="32" t="s">
        <v>139</v>
      </c>
      <c r="C45" s="32"/>
      <c r="D45" s="130" t="s">
        <v>367</v>
      </c>
      <c r="E45" s="130" t="s">
        <v>367</v>
      </c>
      <c r="F45" s="116">
        <v>1</v>
      </c>
      <c r="G45" s="39" t="s">
        <v>9</v>
      </c>
    </row>
    <row r="46" spans="1:7" ht="83.25" customHeight="1">
      <c r="A46" s="39">
        <v>125</v>
      </c>
      <c r="B46" s="35" t="s">
        <v>265</v>
      </c>
      <c r="C46" s="129" t="s">
        <v>413</v>
      </c>
      <c r="D46" s="63" t="s">
        <v>342</v>
      </c>
      <c r="E46" s="151" t="s">
        <v>416</v>
      </c>
      <c r="F46" s="151" t="s">
        <v>416</v>
      </c>
      <c r="G46" s="39" t="s">
        <v>9</v>
      </c>
    </row>
    <row r="47" spans="1:7" ht="35.25" customHeight="1">
      <c r="A47" s="39">
        <v>126</v>
      </c>
      <c r="B47" s="182" t="s">
        <v>352</v>
      </c>
      <c r="C47" s="36" t="s">
        <v>266</v>
      </c>
      <c r="D47" s="130">
        <v>2</v>
      </c>
      <c r="E47" s="130">
        <v>2</v>
      </c>
      <c r="F47" s="63">
        <v>2</v>
      </c>
      <c r="G47" s="39"/>
    </row>
    <row r="48" spans="1:7" ht="35.25" customHeight="1">
      <c r="A48" s="39">
        <v>127</v>
      </c>
      <c r="B48" s="182"/>
      <c r="C48" s="36" t="s">
        <v>267</v>
      </c>
      <c r="D48" s="130">
        <v>26</v>
      </c>
      <c r="E48" s="130">
        <v>14</v>
      </c>
      <c r="F48" s="130">
        <v>26</v>
      </c>
      <c r="G48" s="39"/>
    </row>
    <row r="49" spans="1:8" ht="33.75" customHeight="1">
      <c r="A49" s="39">
        <v>128</v>
      </c>
      <c r="B49" s="182"/>
      <c r="C49" s="36" t="s">
        <v>268</v>
      </c>
      <c r="D49" s="130">
        <v>4</v>
      </c>
      <c r="E49" s="130">
        <v>6</v>
      </c>
      <c r="F49" s="63">
        <v>4</v>
      </c>
      <c r="G49" s="39"/>
    </row>
    <row r="50" spans="1:8" ht="34.5" customHeight="1">
      <c r="A50" s="39">
        <v>129</v>
      </c>
      <c r="B50" s="182"/>
      <c r="C50" s="118" t="s">
        <v>394</v>
      </c>
      <c r="D50" s="130">
        <v>52</v>
      </c>
      <c r="E50" s="130">
        <v>41</v>
      </c>
      <c r="F50" s="63">
        <v>52</v>
      </c>
      <c r="G50" s="39"/>
    </row>
    <row r="51" spans="1:8" ht="15.75">
      <c r="A51" s="54"/>
      <c r="B51" s="55"/>
      <c r="C51" s="56"/>
      <c r="D51" s="90"/>
      <c r="E51" s="90"/>
      <c r="F51" s="90"/>
      <c r="G51" s="54"/>
    </row>
    <row r="52" spans="1:8" ht="21.75" customHeight="1">
      <c r="A52" s="160" t="s">
        <v>337</v>
      </c>
      <c r="B52" s="160"/>
      <c r="C52" s="160"/>
      <c r="D52" s="160"/>
      <c r="E52" s="160"/>
      <c r="F52" s="160"/>
      <c r="G52" s="160"/>
      <c r="H52" s="160"/>
    </row>
    <row r="53" spans="1:8" ht="21.75" customHeight="1">
      <c r="A53" s="188">
        <v>130</v>
      </c>
      <c r="B53" s="195" t="s">
        <v>290</v>
      </c>
      <c r="C53" s="195"/>
      <c r="D53" s="195"/>
      <c r="E53" s="195"/>
      <c r="F53" s="195"/>
      <c r="G53" s="195"/>
      <c r="H53" s="195"/>
    </row>
    <row r="54" spans="1:8" ht="36" customHeight="1">
      <c r="A54" s="188"/>
      <c r="B54" s="195" t="s">
        <v>291</v>
      </c>
      <c r="C54" s="195" t="s">
        <v>347</v>
      </c>
      <c r="D54" s="195" t="s">
        <v>348</v>
      </c>
      <c r="E54" s="195"/>
      <c r="F54" s="195" t="s">
        <v>346</v>
      </c>
      <c r="G54" s="195"/>
      <c r="H54" s="195"/>
    </row>
    <row r="55" spans="1:8" ht="18.75" customHeight="1">
      <c r="A55" s="188"/>
      <c r="B55" s="195"/>
      <c r="C55" s="195"/>
      <c r="D55" s="67" t="s">
        <v>343</v>
      </c>
      <c r="E55" s="67" t="s">
        <v>344</v>
      </c>
      <c r="F55" s="67" t="s">
        <v>343</v>
      </c>
      <c r="G55" s="195" t="s">
        <v>345</v>
      </c>
      <c r="H55" s="195"/>
    </row>
    <row r="56" spans="1:8" ht="15.75">
      <c r="A56" s="188"/>
      <c r="B56" s="4" t="s">
        <v>292</v>
      </c>
      <c r="C56" s="4"/>
      <c r="D56" s="67">
        <v>16742</v>
      </c>
      <c r="E56" s="49">
        <v>6408</v>
      </c>
      <c r="F56" s="142" t="s">
        <v>367</v>
      </c>
      <c r="G56" s="196" t="s">
        <v>367</v>
      </c>
      <c r="H56" s="197"/>
    </row>
    <row r="57" spans="1:8" ht="15.75">
      <c r="A57" s="188"/>
      <c r="B57" s="4" t="s">
        <v>293</v>
      </c>
      <c r="C57" s="4"/>
      <c r="D57" s="67">
        <v>1048</v>
      </c>
      <c r="E57" s="49">
        <v>0</v>
      </c>
      <c r="F57" s="142" t="s">
        <v>367</v>
      </c>
      <c r="G57" s="196" t="s">
        <v>367</v>
      </c>
      <c r="H57" s="197"/>
    </row>
    <row r="58" spans="1:8" ht="15.75">
      <c r="A58" s="188"/>
      <c r="B58" s="4" t="s">
        <v>294</v>
      </c>
      <c r="C58" s="4"/>
      <c r="D58" s="67">
        <v>8336</v>
      </c>
      <c r="E58" s="49">
        <v>2858</v>
      </c>
      <c r="F58" s="142" t="s">
        <v>367</v>
      </c>
      <c r="G58" s="196" t="s">
        <v>367</v>
      </c>
      <c r="H58" s="197"/>
    </row>
    <row r="59" spans="1:8" ht="15.75">
      <c r="A59" s="188"/>
      <c r="B59" s="4" t="s">
        <v>299</v>
      </c>
      <c r="C59" s="4"/>
      <c r="D59" s="67">
        <v>2640</v>
      </c>
      <c r="E59" s="49">
        <v>283</v>
      </c>
      <c r="F59" s="142" t="s">
        <v>367</v>
      </c>
      <c r="G59" s="196" t="s">
        <v>367</v>
      </c>
      <c r="H59" s="197"/>
    </row>
    <row r="60" spans="1:8" ht="15.75">
      <c r="A60" s="188"/>
      <c r="B60" s="4" t="s">
        <v>295</v>
      </c>
      <c r="C60" s="4"/>
      <c r="D60" s="67">
        <v>1491</v>
      </c>
      <c r="E60" s="49">
        <v>504</v>
      </c>
      <c r="F60" s="142" t="s">
        <v>367</v>
      </c>
      <c r="G60" s="196" t="s">
        <v>367</v>
      </c>
      <c r="H60" s="197"/>
    </row>
    <row r="61" spans="1:8" ht="15.75">
      <c r="A61" s="188"/>
      <c r="B61" s="4" t="s">
        <v>296</v>
      </c>
      <c r="C61" s="4"/>
      <c r="D61" s="67">
        <v>1828</v>
      </c>
      <c r="E61" s="49">
        <v>33</v>
      </c>
      <c r="F61" s="142" t="s">
        <v>367</v>
      </c>
      <c r="G61" s="196" t="s">
        <v>367</v>
      </c>
      <c r="H61" s="197"/>
    </row>
    <row r="62" spans="1:8" ht="15.75">
      <c r="A62" s="189"/>
      <c r="B62" s="4" t="s">
        <v>297</v>
      </c>
      <c r="C62" s="4"/>
      <c r="D62" s="67">
        <v>2304</v>
      </c>
      <c r="E62" s="49">
        <v>447</v>
      </c>
      <c r="F62" s="142" t="s">
        <v>367</v>
      </c>
      <c r="G62" s="196" t="s">
        <v>367</v>
      </c>
      <c r="H62" s="197"/>
    </row>
    <row r="63" spans="1:8" ht="21" customHeight="1">
      <c r="A63" s="191">
        <v>131</v>
      </c>
      <c r="B63" s="195" t="s">
        <v>298</v>
      </c>
      <c r="C63" s="195"/>
      <c r="D63" s="195"/>
      <c r="E63" s="195"/>
      <c r="F63" s="195"/>
      <c r="G63" s="195"/>
      <c r="H63" s="195"/>
    </row>
    <row r="64" spans="1:8" ht="35.25" customHeight="1">
      <c r="A64" s="188"/>
      <c r="B64" s="195" t="s">
        <v>291</v>
      </c>
      <c r="C64" s="195" t="s">
        <v>348</v>
      </c>
      <c r="D64" s="195"/>
      <c r="E64" s="195" t="s">
        <v>349</v>
      </c>
      <c r="F64" s="195"/>
      <c r="G64" s="199" t="s">
        <v>350</v>
      </c>
      <c r="H64" s="199"/>
    </row>
    <row r="65" spans="1:8" ht="15.75">
      <c r="A65" s="188"/>
      <c r="B65" s="195"/>
      <c r="C65" s="6" t="s">
        <v>343</v>
      </c>
      <c r="D65" s="67" t="s">
        <v>345</v>
      </c>
      <c r="E65" s="67" t="s">
        <v>343</v>
      </c>
      <c r="F65" s="67" t="s">
        <v>345</v>
      </c>
      <c r="G65" s="6" t="s">
        <v>343</v>
      </c>
      <c r="H65" s="6" t="s">
        <v>345</v>
      </c>
    </row>
    <row r="66" spans="1:8" ht="15.75">
      <c r="A66" s="188"/>
      <c r="B66" s="4" t="s">
        <v>292</v>
      </c>
      <c r="C66" s="135">
        <v>16742</v>
      </c>
      <c r="D66" s="49">
        <v>6408</v>
      </c>
      <c r="E66" s="49">
        <v>13894</v>
      </c>
      <c r="F66" s="142">
        <v>1444</v>
      </c>
      <c r="G66" s="135">
        <v>0</v>
      </c>
      <c r="H66" s="143">
        <v>0</v>
      </c>
    </row>
    <row r="67" spans="1:8" ht="15.75">
      <c r="A67" s="188"/>
      <c r="B67" s="4" t="s">
        <v>293</v>
      </c>
      <c r="C67" s="135">
        <v>1048</v>
      </c>
      <c r="D67" s="49">
        <v>0</v>
      </c>
      <c r="E67" s="49">
        <v>957</v>
      </c>
      <c r="F67" s="142">
        <v>0</v>
      </c>
      <c r="G67" s="135">
        <f t="shared" ref="G67:G72" si="0">C67-E67</f>
        <v>91</v>
      </c>
      <c r="H67" s="143">
        <f t="shared" ref="H67:H72" si="1">D67-F67</f>
        <v>0</v>
      </c>
    </row>
    <row r="68" spans="1:8" ht="15.75">
      <c r="A68" s="188"/>
      <c r="B68" s="4" t="s">
        <v>294</v>
      </c>
      <c r="C68" s="135">
        <v>8336</v>
      </c>
      <c r="D68" s="49">
        <v>2858</v>
      </c>
      <c r="E68" s="49">
        <v>7960</v>
      </c>
      <c r="F68" s="142">
        <v>2671</v>
      </c>
      <c r="G68" s="135">
        <f t="shared" si="0"/>
        <v>376</v>
      </c>
      <c r="H68" s="143">
        <f t="shared" si="1"/>
        <v>187</v>
      </c>
    </row>
    <row r="69" spans="1:8" ht="15.75">
      <c r="A69" s="188"/>
      <c r="B69" s="4" t="s">
        <v>299</v>
      </c>
      <c r="C69" s="135">
        <v>2640</v>
      </c>
      <c r="D69" s="49">
        <v>283</v>
      </c>
      <c r="E69" s="49">
        <v>2396</v>
      </c>
      <c r="F69" s="142">
        <v>238</v>
      </c>
      <c r="G69" s="135">
        <f t="shared" si="0"/>
        <v>244</v>
      </c>
      <c r="H69" s="143">
        <f t="shared" si="1"/>
        <v>45</v>
      </c>
    </row>
    <row r="70" spans="1:8" ht="15.75">
      <c r="A70" s="188"/>
      <c r="B70" s="4" t="s">
        <v>295</v>
      </c>
      <c r="C70" s="135">
        <v>1491</v>
      </c>
      <c r="D70" s="49">
        <v>504</v>
      </c>
      <c r="E70" s="49">
        <v>1361</v>
      </c>
      <c r="F70" s="142">
        <v>459</v>
      </c>
      <c r="G70" s="135">
        <f t="shared" si="0"/>
        <v>130</v>
      </c>
      <c r="H70" s="143">
        <f t="shared" si="1"/>
        <v>45</v>
      </c>
    </row>
    <row r="71" spans="1:8" ht="15.75">
      <c r="A71" s="188"/>
      <c r="B71" s="4" t="s">
        <v>296</v>
      </c>
      <c r="C71" s="135">
        <v>1828</v>
      </c>
      <c r="D71" s="49">
        <v>33</v>
      </c>
      <c r="E71" s="49">
        <v>1506</v>
      </c>
      <c r="F71" s="142">
        <v>31</v>
      </c>
      <c r="G71" s="135">
        <f t="shared" si="0"/>
        <v>322</v>
      </c>
      <c r="H71" s="143">
        <f t="shared" si="1"/>
        <v>2</v>
      </c>
    </row>
    <row r="72" spans="1:8" ht="15.75">
      <c r="A72" s="189"/>
      <c r="B72" s="4" t="s">
        <v>297</v>
      </c>
      <c r="C72" s="135">
        <v>2304</v>
      </c>
      <c r="D72" s="49">
        <v>447</v>
      </c>
      <c r="E72" s="49">
        <v>1583</v>
      </c>
      <c r="F72" s="142">
        <v>292</v>
      </c>
      <c r="G72" s="135">
        <f t="shared" si="0"/>
        <v>721</v>
      </c>
      <c r="H72" s="143">
        <f t="shared" si="1"/>
        <v>155</v>
      </c>
    </row>
  </sheetData>
  <mergeCells count="37">
    <mergeCell ref="B31:B32"/>
    <mergeCell ref="A33:G33"/>
    <mergeCell ref="A38:G38"/>
    <mergeCell ref="C64:D64"/>
    <mergeCell ref="G64:H64"/>
    <mergeCell ref="E64:F64"/>
    <mergeCell ref="B64:B65"/>
    <mergeCell ref="B63:H63"/>
    <mergeCell ref="F54:H54"/>
    <mergeCell ref="B53:H53"/>
    <mergeCell ref="G56:H56"/>
    <mergeCell ref="G57:H57"/>
    <mergeCell ref="G58:H58"/>
    <mergeCell ref="A63:A72"/>
    <mergeCell ref="D54:E54"/>
    <mergeCell ref="C54:C55"/>
    <mergeCell ref="B54:B55"/>
    <mergeCell ref="G59:H59"/>
    <mergeCell ref="G60:H60"/>
    <mergeCell ref="G61:H61"/>
    <mergeCell ref="G62:H62"/>
    <mergeCell ref="A1:G1"/>
    <mergeCell ref="A53:A62"/>
    <mergeCell ref="A3:G3"/>
    <mergeCell ref="A4:G4"/>
    <mergeCell ref="A6:G6"/>
    <mergeCell ref="B15:B16"/>
    <mergeCell ref="A18:A20"/>
    <mergeCell ref="B18:B20"/>
    <mergeCell ref="B8:B9"/>
    <mergeCell ref="G18:G20"/>
    <mergeCell ref="B47:B50"/>
    <mergeCell ref="A52:H52"/>
    <mergeCell ref="G55:H55"/>
    <mergeCell ref="A23:G23"/>
    <mergeCell ref="A26:G26"/>
    <mergeCell ref="A30:G30"/>
  </mergeCells>
  <printOptions horizontalCentered="1"/>
  <pageMargins left="0.2" right="0.2" top="0.5" bottom="0.5" header="0.3" footer="0.3"/>
  <pageSetup paperSize="5" scale="57" orientation="portrait" r:id="rId1"/>
</worksheet>
</file>

<file path=xl/worksheets/sheet3.xml><?xml version="1.0" encoding="utf-8"?>
<worksheet xmlns="http://schemas.openxmlformats.org/spreadsheetml/2006/main" xmlns:r="http://schemas.openxmlformats.org/officeDocument/2006/relationships">
  <dimension ref="A1:G13"/>
  <sheetViews>
    <sheetView topLeftCell="A2" zoomScale="90" zoomScaleNormal="90" workbookViewId="0">
      <selection activeCell="E7" sqref="E7"/>
    </sheetView>
  </sheetViews>
  <sheetFormatPr defaultRowHeight="15"/>
  <cols>
    <col min="2" max="2" width="33" customWidth="1"/>
    <col min="3" max="3" width="27.28515625" customWidth="1"/>
    <col min="4" max="4" width="20.5703125" customWidth="1"/>
    <col min="5" max="5" width="17.7109375" customWidth="1"/>
    <col min="6" max="6" width="17.42578125" customWidth="1"/>
    <col min="7" max="7" width="18.5703125" customWidth="1"/>
  </cols>
  <sheetData>
    <row r="1" spans="1:7" ht="18">
      <c r="A1" s="173" t="s">
        <v>110</v>
      </c>
      <c r="B1" s="173"/>
      <c r="C1" s="173"/>
      <c r="D1" s="173"/>
      <c r="E1" s="173"/>
      <c r="F1" s="173"/>
      <c r="G1" s="173"/>
    </row>
    <row r="2" spans="1:7" ht="47.25">
      <c r="A2" s="44" t="s">
        <v>71</v>
      </c>
      <c r="B2" s="44" t="s">
        <v>72</v>
      </c>
      <c r="C2" s="44" t="s">
        <v>0</v>
      </c>
      <c r="D2" s="44" t="s">
        <v>302</v>
      </c>
      <c r="E2" s="44" t="s">
        <v>351</v>
      </c>
      <c r="F2" s="44" t="s">
        <v>1</v>
      </c>
      <c r="G2" s="44" t="s">
        <v>73</v>
      </c>
    </row>
    <row r="3" spans="1:7" ht="19.5" customHeight="1">
      <c r="A3" s="171" t="s">
        <v>154</v>
      </c>
      <c r="B3" s="171"/>
      <c r="C3" s="171"/>
      <c r="D3" s="171"/>
      <c r="E3" s="171"/>
      <c r="F3" s="171"/>
      <c r="G3" s="171"/>
    </row>
    <row r="4" spans="1:7" ht="31.5">
      <c r="A4" s="163">
        <v>132</v>
      </c>
      <c r="B4" s="182" t="s">
        <v>354</v>
      </c>
      <c r="C4" s="36" t="s">
        <v>53</v>
      </c>
      <c r="D4" s="3">
        <v>0.2</v>
      </c>
      <c r="E4" s="116">
        <v>0.37</v>
      </c>
      <c r="F4" s="27"/>
      <c r="G4" s="27"/>
    </row>
    <row r="5" spans="1:7" ht="31.5">
      <c r="A5" s="163"/>
      <c r="B5" s="182"/>
      <c r="C5" s="32" t="s">
        <v>54</v>
      </c>
      <c r="D5" s="3">
        <v>0.4</v>
      </c>
      <c r="E5" s="116">
        <v>0.56999999999999995</v>
      </c>
      <c r="F5" s="27"/>
      <c r="G5" s="27"/>
    </row>
    <row r="6" spans="1:7" ht="31.5">
      <c r="A6" s="163"/>
      <c r="B6" s="182"/>
      <c r="C6" s="32" t="s">
        <v>55</v>
      </c>
      <c r="D6" s="3">
        <v>0.65</v>
      </c>
      <c r="E6" s="116">
        <v>0.7</v>
      </c>
      <c r="F6" s="27"/>
      <c r="G6" s="27"/>
    </row>
    <row r="7" spans="1:7" ht="31.5">
      <c r="A7" s="163"/>
      <c r="B7" s="182"/>
      <c r="C7" s="32" t="s">
        <v>56</v>
      </c>
      <c r="D7" s="3">
        <v>0.9</v>
      </c>
      <c r="E7" s="87" t="s">
        <v>367</v>
      </c>
      <c r="F7" s="27"/>
      <c r="G7" s="27"/>
    </row>
    <row r="8" spans="1:7" ht="47.25">
      <c r="A8" s="27">
        <v>133</v>
      </c>
      <c r="B8" s="200" t="s">
        <v>273</v>
      </c>
      <c r="C8" s="32" t="s">
        <v>276</v>
      </c>
      <c r="D8" s="85" t="s">
        <v>389</v>
      </c>
      <c r="E8" s="85" t="s">
        <v>389</v>
      </c>
      <c r="F8" s="27"/>
      <c r="G8" s="27"/>
    </row>
    <row r="9" spans="1:7" ht="47.25">
      <c r="A9" s="27">
        <v>134</v>
      </c>
      <c r="B9" s="201"/>
      <c r="C9" s="32" t="s">
        <v>275</v>
      </c>
      <c r="D9" s="85" t="s">
        <v>367</v>
      </c>
      <c r="E9" s="85" t="s">
        <v>367</v>
      </c>
      <c r="F9" s="27"/>
      <c r="G9" s="27"/>
    </row>
    <row r="10" spans="1:7" ht="63">
      <c r="A10" s="27">
        <v>135</v>
      </c>
      <c r="B10" s="201"/>
      <c r="C10" s="32" t="s">
        <v>274</v>
      </c>
      <c r="D10" s="85" t="s">
        <v>367</v>
      </c>
      <c r="E10" s="85" t="s">
        <v>367</v>
      </c>
      <c r="F10" s="27"/>
      <c r="G10" s="27"/>
    </row>
    <row r="11" spans="1:7" ht="63">
      <c r="A11" s="27">
        <v>136</v>
      </c>
      <c r="B11" s="200" t="s">
        <v>355</v>
      </c>
      <c r="C11" s="36" t="s">
        <v>277</v>
      </c>
      <c r="D11" s="85" t="s">
        <v>389</v>
      </c>
      <c r="E11" s="85" t="s">
        <v>389</v>
      </c>
      <c r="F11" s="27"/>
      <c r="G11" s="27"/>
    </row>
    <row r="12" spans="1:7" ht="47.25">
      <c r="A12" s="27">
        <v>137</v>
      </c>
      <c r="B12" s="202"/>
      <c r="C12" s="32" t="s">
        <v>278</v>
      </c>
      <c r="D12" s="85" t="s">
        <v>367</v>
      </c>
      <c r="E12" s="85" t="s">
        <v>390</v>
      </c>
      <c r="F12" s="27"/>
      <c r="G12" s="27"/>
    </row>
    <row r="13" spans="1:7" ht="63">
      <c r="A13" s="27">
        <v>138</v>
      </c>
      <c r="B13" s="32" t="s">
        <v>57</v>
      </c>
      <c r="C13" s="36" t="s">
        <v>353</v>
      </c>
      <c r="D13" s="3" t="s">
        <v>391</v>
      </c>
      <c r="E13" s="116">
        <v>0</v>
      </c>
      <c r="F13" s="27"/>
      <c r="G13" s="27"/>
    </row>
  </sheetData>
  <mergeCells count="6">
    <mergeCell ref="A1:G1"/>
    <mergeCell ref="B8:B10"/>
    <mergeCell ref="B11:B12"/>
    <mergeCell ref="A4:A7"/>
    <mergeCell ref="B4:B7"/>
    <mergeCell ref="A3:G3"/>
  </mergeCells>
  <printOptions horizontalCentered="1"/>
  <pageMargins left="0.25" right="0.25" top="0.25" bottom="0.25" header="0.3" footer="0.3"/>
  <pageSetup paperSize="9"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RCH, DCP, NCD</vt:lpstr>
      <vt:lpstr>HSS</vt:lpstr>
      <vt:lpstr>Finance</vt:lpstr>
      <vt:lpstr>HSS!Print_Area</vt:lpstr>
      <vt:lpstr>HSS!Print_Titles</vt:lpstr>
      <vt:lpstr>'RCH, DCP, NCD'!Print_Titles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Sony</dc:creator>
  <cp:lastModifiedBy>phaneendra</cp:lastModifiedBy>
  <cp:lastPrinted>2020-12-28T16:22:17Z</cp:lastPrinted>
  <dcterms:created xsi:type="dcterms:W3CDTF">2020-12-15T06:07:36Z</dcterms:created>
  <dcterms:modified xsi:type="dcterms:W3CDTF">2021-02-24T07:10:53Z</dcterms:modified>
</cp:coreProperties>
</file>