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525" yWindow="-195" windowWidth="12600" windowHeight="10935" tabRatio="740"/>
  </bookViews>
  <sheets>
    <sheet name="PC-PNDT Annex 1" sheetId="86" r:id="rId1"/>
    <sheet name="PC-PNDT Annex 2" sheetId="87" r:id="rId2"/>
  </sheets>
  <externalReferences>
    <externalReference r:id="rId3"/>
    <externalReference r:id="rId4"/>
  </externalReferences>
  <definedNames>
    <definedName name="_Fill" hidden="1">#REF!</definedName>
    <definedName name="_Key1" hidden="1">#REF!</definedName>
    <definedName name="_Sort" hidden="1">#REF!</definedName>
    <definedName name="data">#REF!</definedName>
    <definedName name="_xlnm.Database">#REF!</definedName>
    <definedName name="Districts">[1]Lists3!$AR$4:$AR$79</definedName>
    <definedName name="India">[1]Lists3!$B$4:$B$40</definedName>
    <definedName name="Month">[1]Lists3!$AN$4:$AN$16</definedName>
    <definedName name="_xlnm.Print_Titles" localSheetId="1">'PC-PNDT Annex 2'!$4:$4</definedName>
    <definedName name="Six_Years">'[2]Service access'!$D$10,'[2]Service access'!$D$12,'[2]Service access'!$D$14,'[2]Service access'!$D$16,'[2]Service access'!$D$18,'[2]Service access'!$D$20,'[2]Service access'!$D$22,'[2]Service access'!$D$24,'[2]Service access'!$D$26,'[2]Service access'!$D$28,'[2]Service access'!$D$30,'[2]Service access'!$D$32,'[2]Service access'!$D$34,'[2]Service access'!$D$36,'[2]Service access'!$D$38,'[2]Service access'!$D$40,'[2]Service access'!$D$42,'[2]Service access'!$D$44,'[2]Service access'!$D$46,'[2]Service access'!$D$48,'[2]Service access'!$D$50,'[2]Service access'!$D$52,'[2]Service access'!$D$54,'[2]Service access'!$D$56,'[2]Service access'!$D$58,'[2]Service access'!$D$60,'[2]Service access'!$D$62,'[2]Service access'!$D$64,'[2]Service access'!$D$66,'[2]Service access'!$D$68,'[2]Service access'!$D$70,'[2]Service access'!$D$72,'[2]Service access'!$D$74,'[2]Service access'!$D$76,'[2]Service access'!$D$78,'[2]Service access'!$D$80,'[2]Service access'!$D$82,'[2]Service access'!$D$84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A18" i="87" l="1"/>
  <c r="AB6" i="87" l="1"/>
  <c r="S18" i="87" l="1"/>
  <c r="AB13" i="87"/>
  <c r="U18" i="87" l="1"/>
  <c r="AB18" i="87" l="1"/>
  <c r="H18" i="87" l="1"/>
  <c r="F18" i="87"/>
  <c r="Q18" i="87" l="1"/>
  <c r="O18" i="87"/>
  <c r="E18" i="87"/>
</calcChain>
</file>

<file path=xl/sharedStrings.xml><?xml version="1.0" encoding="utf-8"?>
<sst xmlns="http://schemas.openxmlformats.org/spreadsheetml/2006/main" count="188" uniqueCount="97">
  <si>
    <t>S. No.</t>
  </si>
  <si>
    <t>Name of District</t>
  </si>
  <si>
    <t>(Annexure to be filled at State level)</t>
  </si>
  <si>
    <t>Remarks</t>
  </si>
  <si>
    <t>NOTES:</t>
  </si>
  <si>
    <t>PC-PNDT Activities - State level</t>
  </si>
  <si>
    <t>Activity</t>
  </si>
  <si>
    <t>Inputs/Status</t>
  </si>
  <si>
    <t>Whether State PNDT Cell in place (Yes/No). If yes, then give details of no. of people in place (in remarks column)</t>
  </si>
  <si>
    <t>No. of meetings of State Supervisory Board (SSB) held during the year</t>
  </si>
  <si>
    <t>Date of last meeting of SSB</t>
  </si>
  <si>
    <t>No. of meetings of State Advisory Committee (SAC) held during the year</t>
  </si>
  <si>
    <t>Date of last meeting of SAC</t>
  </si>
  <si>
    <t>No. of appeals filed against the orders of the district courts during the year</t>
  </si>
  <si>
    <t>Constitution of 20 member State Supervisory Board-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</si>
  <si>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Reconstitution every three years (other than ex-officio members)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</si>
  <si>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Four meetings in a year </t>
    </r>
  </si>
  <si>
    <t>Constitution of 8 member State Advisory Committee-</t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</si>
  <si>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 xml:space="preserve">Reconstitution in every 3 years </t>
    </r>
  </si>
  <si>
    <r>
      <t>·</t>
    </r>
    <r>
      <rPr>
        <sz val="7"/>
        <color theme="1"/>
        <rFont val="Times New Roman"/>
        <family val="1"/>
      </rPr>
      <t xml:space="preserve">         </t>
    </r>
    <r>
      <rPr>
        <sz val="11"/>
        <color theme="1"/>
        <rFont val="Calibri"/>
        <family val="2"/>
        <scheme val="minor"/>
      </rPr>
      <t>At least 6 meetings in a year</t>
    </r>
  </si>
  <si>
    <t>PC-PNDT Activities - District level</t>
  </si>
  <si>
    <t>Sex Ratio at Birth</t>
  </si>
  <si>
    <t>Child Sex Ratio</t>
  </si>
  <si>
    <r>
      <t xml:space="preserve">Whether State Supervisory Board (SSB) has been constituted (y/N) </t>
    </r>
    <r>
      <rPr>
        <i/>
        <sz val="11"/>
        <color theme="1"/>
        <rFont val="Calibri"/>
        <family val="2"/>
        <scheme val="minor"/>
      </rPr>
      <t xml:space="preserve">Please provideNotification Details </t>
    </r>
  </si>
  <si>
    <r>
      <t xml:space="preserve">Whether  State Advisory Committee (SAC)  has been constituted (y/N) </t>
    </r>
    <r>
      <rPr>
        <i/>
        <sz val="11"/>
        <color theme="1"/>
        <rFont val="Calibri"/>
        <family val="2"/>
        <scheme val="minor"/>
      </rPr>
      <t>Please provide notification details.</t>
    </r>
  </si>
  <si>
    <t xml:space="preserve">No. of court cases pending in the Higher courts both Supreme/ High  court  </t>
  </si>
  <si>
    <t xml:space="preserve">  District Inspection &amp; Monitoring Committee (DIMC)  formulated (Y/N) Please provide details.</t>
  </si>
  <si>
    <t>No. of facilities inspected by DIMC in the year</t>
  </si>
  <si>
    <t>Name and Designation of DAA</t>
  </si>
  <si>
    <t>No. of meetings of (DAC) held during the year</t>
  </si>
  <si>
    <t>DAA trained (Y/N)</t>
  </si>
  <si>
    <t>Conviction secured in the year</t>
  </si>
  <si>
    <t xml:space="preserve">No. of Medical licences suspension/ cancellation </t>
  </si>
  <si>
    <t xml:space="preserve">No of Proposal sent to State Medical Council for Suspension/ Cancellation </t>
  </si>
  <si>
    <t>)</t>
  </si>
  <si>
    <t xml:space="preserve">District PNDT Cell 
(Y/N), (if Y  provide details) </t>
  </si>
  <si>
    <t>Cases filed by DAA during the year</t>
  </si>
  <si>
    <t xml:space="preserve">Total Conviction secured </t>
  </si>
  <si>
    <t xml:space="preserve">Total Pending court cases </t>
  </si>
  <si>
    <t xml:space="preserve">Total Registered Facilities </t>
  </si>
  <si>
    <t xml:space="preserve">Total Mediacl liciences Cancelled (C) &amp; Suspended (S) </t>
  </si>
  <si>
    <t>Total  registeration and renewal Fee/ Amount  (PNDT Account Balance )</t>
  </si>
  <si>
    <t xml:space="preserve">Registeration and renewal Fee/ Amount  received During the year </t>
  </si>
  <si>
    <t xml:space="preserve">No of Renewals Rejected </t>
  </si>
  <si>
    <t>No of Renewals Granted during the year</t>
  </si>
  <si>
    <t>No. of new Registerations granted during the year</t>
  </si>
  <si>
    <t>Total Cases (pending +disposed)</t>
  </si>
  <si>
    <t>No ofRegisterations Rejected during the year</t>
  </si>
  <si>
    <t xml:space="preserve">Whether State inspection and monitoring committee are formulated </t>
  </si>
  <si>
    <t>If yes, No. of insepctions done by State Inspection and Monitoring Committee (SIMC) during the year</t>
  </si>
  <si>
    <r>
      <t xml:space="preserve">No. of </t>
    </r>
    <r>
      <rPr>
        <b/>
        <sz val="11"/>
        <color theme="1"/>
        <rFont val="Calibri"/>
        <family val="2"/>
        <scheme val="minor"/>
      </rPr>
      <t xml:space="preserve">cases filed </t>
    </r>
    <r>
      <rPr>
        <sz val="11"/>
        <color theme="1"/>
        <rFont val="Calibri"/>
        <family val="2"/>
        <scheme val="minor"/>
      </rPr>
      <t xml:space="preserve">during the year and </t>
    </r>
    <r>
      <rPr>
        <b/>
        <sz val="11"/>
        <color theme="1"/>
        <rFont val="Calibri"/>
        <family val="2"/>
        <scheme val="minor"/>
      </rPr>
      <t xml:space="preserve">total cases filed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 xml:space="preserve">Please provide year wise details) </t>
    </r>
  </si>
  <si>
    <r>
      <t xml:space="preserve">No. of conviction secured </t>
    </r>
    <r>
      <rPr>
        <b/>
        <sz val="11"/>
        <color theme="1"/>
        <rFont val="Calibri"/>
        <family val="2"/>
        <scheme val="minor"/>
      </rPr>
      <t>during the Year</t>
    </r>
    <r>
      <rPr>
        <sz val="11"/>
        <color theme="1"/>
        <rFont val="Calibri"/>
        <family val="2"/>
        <scheme val="minor"/>
      </rPr>
      <t xml:space="preserve"> and </t>
    </r>
    <r>
      <rPr>
        <b/>
        <sz val="11"/>
        <color theme="1"/>
        <rFont val="Calibri"/>
        <family val="2"/>
        <scheme val="minor"/>
      </rPr>
      <t xml:space="preserve">total till date </t>
    </r>
    <r>
      <rPr>
        <i/>
        <sz val="11"/>
        <color theme="1"/>
        <rFont val="Calibri"/>
        <family val="2"/>
        <scheme val="minor"/>
      </rPr>
      <t xml:space="preserve">(Please provide year wise details) </t>
    </r>
  </si>
  <si>
    <r>
      <t xml:space="preserve">No. of </t>
    </r>
    <r>
      <rPr>
        <b/>
        <sz val="11"/>
        <color theme="1"/>
        <rFont val="Calibri"/>
        <family val="2"/>
        <scheme val="minor"/>
      </rPr>
      <t>cases disposed</t>
    </r>
    <r>
      <rPr>
        <sz val="11"/>
        <color theme="1"/>
        <rFont val="Calibri"/>
        <family val="2"/>
        <scheme val="minor"/>
      </rPr>
      <t xml:space="preserve"> during the year and </t>
    </r>
    <r>
      <rPr>
        <b/>
        <sz val="11"/>
        <color theme="1"/>
        <rFont val="Calibri"/>
        <family val="2"/>
        <scheme val="minor"/>
      </rPr>
      <t xml:space="preserve">total cases disposed </t>
    </r>
    <r>
      <rPr>
        <sz val="11"/>
        <color theme="1"/>
        <rFont val="Calibri"/>
        <family val="2"/>
        <scheme val="minor"/>
      </rPr>
      <t>(</t>
    </r>
    <r>
      <rPr>
        <i/>
        <sz val="11"/>
        <color theme="1"/>
        <rFont val="Calibri"/>
        <family val="2"/>
        <scheme val="minor"/>
      </rPr>
      <t xml:space="preserve">Please provide year wise details) </t>
    </r>
  </si>
  <si>
    <r>
      <t>Total registration granted during the year and total registeration (</t>
    </r>
    <r>
      <rPr>
        <i/>
        <sz val="11"/>
        <color theme="1"/>
        <rFont val="Calibri"/>
        <family val="2"/>
        <scheme val="minor"/>
      </rPr>
      <t>Pl provide details category wise</t>
    </r>
    <r>
      <rPr>
        <sz val="11"/>
        <color theme="1"/>
        <rFont val="Calibri"/>
        <family val="2"/>
        <scheme val="minor"/>
      </rPr>
      <t xml:space="preserve">) </t>
    </r>
  </si>
  <si>
    <r>
      <t>Total renewal granted during the year and total renewal (</t>
    </r>
    <r>
      <rPr>
        <i/>
        <sz val="11"/>
        <color theme="1"/>
        <rFont val="Calibri"/>
        <family val="2"/>
        <scheme val="minor"/>
      </rPr>
      <t>Pl provide details category wise</t>
    </r>
    <r>
      <rPr>
        <sz val="11"/>
        <color theme="1"/>
        <rFont val="Calibri"/>
        <family val="2"/>
        <scheme val="minor"/>
      </rPr>
      <t xml:space="preserve">) </t>
    </r>
  </si>
  <si>
    <t>Yes</t>
  </si>
  <si>
    <t>Commissioner of Health and Family Welfare,    Addl. Director,                           Joint Director, Accounts Officer,  Dy.DEMO,   Data Entry Operator</t>
  </si>
  <si>
    <t>G.O.Rt.No.671.                                   Dated:16.11.2015 and the file is under process for reconstitution of SSB.</t>
  </si>
  <si>
    <t>Nil</t>
  </si>
  <si>
    <t>06.11.2017</t>
  </si>
  <si>
    <t>Yes (Reconstituted)</t>
  </si>
  <si>
    <t xml:space="preserve">G.O.RT.No.721               Dated:24.11.2020 </t>
  </si>
  <si>
    <t>31.01.2019</t>
  </si>
  <si>
    <t>-</t>
  </si>
  <si>
    <t>Srikakulam</t>
  </si>
  <si>
    <t>Vizayanagaram</t>
  </si>
  <si>
    <t>Visakhapatnam</t>
  </si>
  <si>
    <t>East Godavari</t>
  </si>
  <si>
    <t>West Godavari</t>
  </si>
  <si>
    <t>Krishna</t>
  </si>
  <si>
    <t>Guntur</t>
  </si>
  <si>
    <t>Prakasam</t>
  </si>
  <si>
    <t>SPSR Nellore</t>
  </si>
  <si>
    <t>Chittoor</t>
  </si>
  <si>
    <t xml:space="preserve">YSR Kadapa </t>
  </si>
  <si>
    <t>Ananthapur</t>
  </si>
  <si>
    <t>Kurnool</t>
  </si>
  <si>
    <t>Andhra Pradesh</t>
  </si>
  <si>
    <t>Yes -  DM&amp;HO, Addl.DM &amp; HO,
Dy.DEMO, DEO</t>
  </si>
  <si>
    <t>Yes -  DM&amp;HO, Addl.DM &amp; HO,
Dy.DEMO, HE, DEO</t>
  </si>
  <si>
    <t>Yes -  DM&amp;HO, Addl.DM&amp;HO,
Dy.DEMO, DEO</t>
  </si>
  <si>
    <t>Yes -  DM&amp;HO, Addl.DM&amp;HO,
DEMO, DEO</t>
  </si>
  <si>
    <t xml:space="preserve">Yes - DEMO,   Dy.DEMO(2), </t>
  </si>
  <si>
    <t>Yes -  DM&amp;HO, Addl.DM&amp;HO,
 Dy.DEMO, DEO</t>
  </si>
  <si>
    <t>Yes -  DM&amp;HO, Addl.DM&amp;HO,
DEMO, Dy.DEMO, DEO</t>
  </si>
  <si>
    <t>Yes - CH&amp;FW, Addl.Director(MCH), Joint Director(MHN), AO, Dy.DEMO, DEO</t>
  </si>
  <si>
    <t>District Medical and Health Officer</t>
  </si>
  <si>
    <t>Commissioner of Health and Family Welfare</t>
  </si>
  <si>
    <t>No</t>
  </si>
  <si>
    <t xml:space="preserve">Yes                                                                                                                                                                                                                                                                                                                                                              DM&amp;HO, Addl.DM&amp;HO, Programme Officer                                                                                                                                                                                          </t>
  </si>
  <si>
    <t>Yes - Sepcial Deputy Collector, DY.DM &amp; HO,
and Programme Officer</t>
  </si>
  <si>
    <r>
      <t xml:space="preserve"> </t>
    </r>
    <r>
      <rPr>
        <sz val="8"/>
        <color theme="1"/>
        <rFont val="Calibri"/>
        <family val="2"/>
        <scheme val="minor"/>
      </rPr>
      <t xml:space="preserve">DIMC  </t>
    </r>
    <r>
      <rPr>
        <b/>
        <sz val="8"/>
        <color theme="1"/>
        <rFont val="Calibri"/>
        <family val="2"/>
        <scheme val="minor"/>
      </rPr>
      <t>trained
(Y/N)</t>
    </r>
  </si>
  <si>
    <t xml:space="preserve">District Advisory Committee (DAC) constituted (y/N) (if Y  provide details) </t>
  </si>
  <si>
    <t xml:space="preserve">Total proposal sent to State Medical Council for Suspension and cancellation </t>
  </si>
  <si>
    <t>During the Year=Nil;   Total cases disposed-11</t>
  </si>
  <si>
    <t>5297715.65</t>
  </si>
  <si>
    <t>24,51,916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</si>
</sst>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 * #,##0.00_ ;_ * \-#,##0.00_ ;_ * &quot;-&quot;??_ ;_ @_ "/>
    <numFmt numFmtId="165" formatCode="&quot;$&quot;#,##0.00_);\(&quot;$&quot;#,##0.00\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(* #,##0_);_(* \(#,##0\);_(* &quot;-&quot;??_);_(@_)"/>
    <numFmt numFmtId="169" formatCode="&quot;Rs.&quot;#,##0_);\(&quot;Rs.&quot;#,##0\)"/>
    <numFmt numFmtId="170" formatCode="_ &quot;Rs.&quot;\ * #,##0.00_ ;_ &quot;Rs.&quot;\ * \-#,##0.00_ ;_ &quot;Rs.&quot;\ * &quot;-&quot;??_ ;_ @_ "/>
    <numFmt numFmtId="171" formatCode="[$-809]General"/>
    <numFmt numFmtId="172" formatCode="&quot;Rs.&quot;\ #,##0;&quot;Rs.&quot;\ \-#,##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0"/>
      <color indexed="8"/>
      <name val="Arial"/>
      <family val="2"/>
    </font>
    <font>
      <i/>
      <sz val="10.4"/>
      <color rgb="FF000000"/>
      <name val="Calibri"/>
      <family val="2"/>
    </font>
    <font>
      <i/>
      <sz val="11"/>
      <color theme="1"/>
      <name val="Calibri"/>
      <family val="2"/>
      <scheme val="minor"/>
    </font>
    <font>
      <u/>
      <sz val="11"/>
      <color indexed="12"/>
      <name val="Calibri"/>
      <family val="2"/>
      <scheme val="minor"/>
    </font>
    <font>
      <sz val="11"/>
      <color rgb="FF000000"/>
      <name val="Calibri"/>
      <family val="2"/>
    </font>
    <font>
      <u/>
      <sz val="11"/>
      <color indexed="12"/>
      <name val="Arial Narrow"/>
      <family val="2"/>
    </font>
    <font>
      <sz val="12"/>
      <name val="Arial Narrow"/>
      <family val="2"/>
    </font>
    <font>
      <sz val="11"/>
      <color theme="1"/>
      <name val="Symbol"/>
      <family val="1"/>
      <charset val="2"/>
    </font>
    <font>
      <sz val="7"/>
      <color theme="1"/>
      <name val="Times New Roman"/>
      <family val="1"/>
    </font>
    <font>
      <u/>
      <sz val="11"/>
      <color theme="10"/>
      <name val="Calibri"/>
      <family val="2"/>
    </font>
    <font>
      <u/>
      <sz val="9.35"/>
      <color theme="10"/>
      <name val="Calibri"/>
      <family val="2"/>
    </font>
    <font>
      <sz val="10"/>
      <color rgb="FF222222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97">
    <xf numFmtId="0" fontId="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9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7" fontId="21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0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8" fillId="0" borderId="0">
      <alignment vertical="top"/>
    </xf>
    <xf numFmtId="0" fontId="18" fillId="0" borderId="0">
      <alignment vertical="top"/>
    </xf>
    <xf numFmtId="0" fontId="1" fillId="0" borderId="0"/>
    <xf numFmtId="0" fontId="1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8" fillId="0" borderId="0">
      <alignment vertical="top"/>
    </xf>
    <xf numFmtId="0" fontId="1" fillId="0" borderId="0"/>
    <xf numFmtId="0" fontId="18" fillId="0" borderId="0"/>
    <xf numFmtId="0" fontId="18" fillId="0" borderId="0"/>
    <xf numFmtId="0" fontId="18" fillId="0" borderId="0"/>
    <xf numFmtId="0" fontId="18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" fillId="0" borderId="0"/>
    <xf numFmtId="0" fontId="18" fillId="0" borderId="0">
      <alignment vertical="top"/>
    </xf>
    <xf numFmtId="0" fontId="18" fillId="0" borderId="0"/>
    <xf numFmtId="0" fontId="18" fillId="0" borderId="0">
      <alignment vertical="top"/>
    </xf>
    <xf numFmtId="0" fontId="18" fillId="0" borderId="0"/>
    <xf numFmtId="0" fontId="18" fillId="0" borderId="0"/>
    <xf numFmtId="0" fontId="18" fillId="0" borderId="0"/>
    <xf numFmtId="0" fontId="10" fillId="6" borderId="5" applyNumberFormat="0" applyAlignment="0" applyProtection="0"/>
    <xf numFmtId="9" fontId="18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3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0" fontId="18" fillId="0" borderId="0"/>
    <xf numFmtId="0" fontId="26" fillId="0" borderId="0" applyNumberFormat="0" applyFill="0" applyBorder="0" applyAlignment="0" applyProtection="0">
      <alignment horizontal="left" indent="1"/>
    </xf>
    <xf numFmtId="171" fontId="27" fillId="0" borderId="0"/>
    <xf numFmtId="0" fontId="28" fillId="0" borderId="0" applyNumberFormat="0" applyFill="0" applyBorder="0" applyAlignment="0" applyProtection="0"/>
    <xf numFmtId="0" fontId="29" fillId="0" borderId="0"/>
    <xf numFmtId="0" fontId="18" fillId="36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72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18" fillId="0" borderId="0">
      <alignment wrapText="1"/>
    </xf>
  </cellStyleXfs>
  <cellXfs count="50">
    <xf numFmtId="0" fontId="0" fillId="0" borderId="0" xfId="0"/>
    <xf numFmtId="0" fontId="0" fillId="0" borderId="9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9" fillId="0" borderId="0" xfId="0" applyFont="1" applyAlignment="1">
      <alignment vertical="center" wrapText="1"/>
    </xf>
    <xf numFmtId="1" fontId="0" fillId="0" borderId="0" xfId="0" applyNumberFormat="1" applyFont="1" applyAlignment="1">
      <alignment horizontal="center" vertical="center" wrapText="1"/>
    </xf>
    <xf numFmtId="1" fontId="0" fillId="0" borderId="9" xfId="0" applyNumberFormat="1" applyFont="1" applyBorder="1" applyAlignment="1">
      <alignment horizontal="center"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9" xfId="0" applyFont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1" fontId="16" fillId="32" borderId="9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 indent="5"/>
    </xf>
    <xf numFmtId="0" fontId="19" fillId="0" borderId="0" xfId="0" applyFont="1" applyAlignment="1">
      <alignment vertical="center" wrapText="1"/>
    </xf>
    <xf numFmtId="0" fontId="16" fillId="32" borderId="9" xfId="0" applyFont="1" applyFill="1" applyBorder="1" applyAlignment="1">
      <alignment horizontal="center" vertical="center" wrapText="1"/>
    </xf>
    <xf numFmtId="0" fontId="0" fillId="0" borderId="9" xfId="0" applyBorder="1" applyAlignment="1">
      <alignment vertical="center" wrapText="1"/>
    </xf>
    <xf numFmtId="0" fontId="16" fillId="0" borderId="0" xfId="0" applyFont="1" applyFill="1" applyAlignment="1">
      <alignment vertical="center" wrapText="1"/>
    </xf>
    <xf numFmtId="0" fontId="30" fillId="0" borderId="0" xfId="0" applyFont="1" applyFill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9" xfId="0" quotePrefix="1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34" fillId="37" borderId="9" xfId="0" applyFont="1" applyFill="1" applyBorder="1" applyAlignment="1">
      <alignment horizontal="center" vertical="center" wrapText="1"/>
    </xf>
    <xf numFmtId="0" fontId="34" fillId="37" borderId="9" xfId="0" applyFont="1" applyFill="1" applyBorder="1" applyAlignment="1">
      <alignment horizontal="left" vertical="center" wrapText="1"/>
    </xf>
    <xf numFmtId="0" fontId="35" fillId="0" borderId="9" xfId="0" applyFont="1" applyBorder="1" applyAlignment="1">
      <alignment horizontal="center" vertical="center" wrapText="1"/>
    </xf>
    <xf numFmtId="0" fontId="36" fillId="0" borderId="9" xfId="0" applyFont="1" applyBorder="1" applyAlignment="1">
      <alignment horizontal="center" vertical="center" wrapText="1"/>
    </xf>
    <xf numFmtId="0" fontId="37" fillId="38" borderId="9" xfId="0" applyFont="1" applyFill="1" applyBorder="1" applyAlignment="1">
      <alignment horizontal="center" vertical="center" wrapText="1"/>
    </xf>
    <xf numFmtId="0" fontId="37" fillId="0" borderId="9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top" wrapText="1"/>
    </xf>
    <xf numFmtId="0" fontId="39" fillId="32" borderId="10" xfId="0" applyFont="1" applyFill="1" applyBorder="1" applyAlignment="1">
      <alignment horizontal="center" vertical="top" textRotation="90" wrapText="1"/>
    </xf>
    <xf numFmtId="0" fontId="39" fillId="34" borderId="9" xfId="0" applyFont="1" applyFill="1" applyBorder="1" applyAlignment="1">
      <alignment horizontal="center" vertical="top" textRotation="90" wrapText="1"/>
    </xf>
    <xf numFmtId="0" fontId="39" fillId="35" borderId="10" xfId="0" applyFont="1" applyFill="1" applyBorder="1" applyAlignment="1">
      <alignment horizontal="center" vertical="top" textRotation="90" wrapText="1"/>
    </xf>
    <xf numFmtId="0" fontId="39" fillId="35" borderId="9" xfId="0" applyFont="1" applyFill="1" applyBorder="1" applyAlignment="1">
      <alignment horizontal="center" vertical="top" textRotation="90" wrapText="1"/>
    </xf>
    <xf numFmtId="0" fontId="39" fillId="33" borderId="9" xfId="0" applyFont="1" applyFill="1" applyBorder="1" applyAlignment="1">
      <alignment horizontal="center" vertical="top" textRotation="90" wrapText="1"/>
    </xf>
    <xf numFmtId="0" fontId="38" fillId="0" borderId="9" xfId="0" applyFont="1" applyBorder="1" applyAlignment="1">
      <alignment horizontal="center" vertical="center" wrapText="1"/>
    </xf>
    <xf numFmtId="1" fontId="35" fillId="38" borderId="9" xfId="0" applyNumberFormat="1" applyFont="1" applyFill="1" applyBorder="1" applyAlignment="1">
      <alignment horizontal="center" vertical="center"/>
    </xf>
    <xf numFmtId="1" fontId="36" fillId="0" borderId="9" xfId="0" applyNumberFormat="1" applyFont="1" applyFill="1" applyBorder="1" applyAlignment="1">
      <alignment horizontal="center" vertical="center"/>
    </xf>
    <xf numFmtId="1" fontId="35" fillId="0" borderId="9" xfId="0" applyNumberFormat="1" applyFont="1" applyFill="1" applyBorder="1" applyAlignment="1">
      <alignment horizontal="center" vertical="center"/>
    </xf>
    <xf numFmtId="0" fontId="35" fillId="38" borderId="9" xfId="0" applyFont="1" applyFill="1" applyBorder="1" applyAlignment="1">
      <alignment horizontal="center" vertical="center" wrapText="1"/>
    </xf>
    <xf numFmtId="1" fontId="39" fillId="32" borderId="9" xfId="0" applyNumberFormat="1" applyFont="1" applyFill="1" applyBorder="1" applyAlignment="1">
      <alignment horizontal="center" vertical="center" wrapText="1"/>
    </xf>
    <xf numFmtId="0" fontId="39" fillId="32" borderId="9" xfId="0" applyFont="1" applyFill="1" applyBorder="1" applyAlignment="1">
      <alignment horizontal="center" vertical="center" wrapText="1"/>
    </xf>
    <xf numFmtId="0" fontId="0" fillId="0" borderId="9" xfId="0" quotePrefix="1" applyFont="1" applyBorder="1" applyAlignment="1">
      <alignment vertical="center" wrapText="1"/>
    </xf>
    <xf numFmtId="3" fontId="0" fillId="0" borderId="9" xfId="0" applyNumberFormat="1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24" fillId="0" borderId="11" xfId="0" applyFont="1" applyFill="1" applyBorder="1" applyAlignment="1">
      <alignment horizontal="left" vertical="center" wrapText="1"/>
    </xf>
    <xf numFmtId="1" fontId="35" fillId="0" borderId="9" xfId="0" applyNumberFormat="1" applyFont="1" applyBorder="1" applyAlignment="1">
      <alignment horizontal="center" vertical="center" wrapText="1"/>
    </xf>
    <xf numFmtId="1" fontId="0" fillId="0" borderId="12" xfId="0" applyNumberFormat="1" applyFont="1" applyBorder="1" applyAlignment="1">
      <alignment horizontal="left" vertical="center" wrapText="1"/>
    </xf>
  </cellXfs>
  <cellStyles count="197">
    <cellStyle name="20% - Accent1 2" xfId="6"/>
    <cellStyle name="20% - Accent2 2" xfId="7"/>
    <cellStyle name="20% - Accent3 2" xfId="8"/>
    <cellStyle name="20% - Accent4 2" xfId="9"/>
    <cellStyle name="20% - Accent5 2" xfId="10"/>
    <cellStyle name="20% - Accent6 2" xfId="11"/>
    <cellStyle name="40% - Accent1 2" xfId="12"/>
    <cellStyle name="40% - Accent2 2" xfId="13"/>
    <cellStyle name="40% - Accent3 2" xfId="14"/>
    <cellStyle name="40% - Accent4 2" xfId="15"/>
    <cellStyle name="40% - Accent5 2" xfId="16"/>
    <cellStyle name="40% - Accent6 2" xfId="17"/>
    <cellStyle name="60% - Accent1 2" xfId="18"/>
    <cellStyle name="60% - Accent2 2" xfId="19"/>
    <cellStyle name="60% - Accent3 2" xfId="20"/>
    <cellStyle name="60% - Accent4 2" xfId="21"/>
    <cellStyle name="60% - Accent5 2" xfId="22"/>
    <cellStyle name="60% - Accent6 2" xfId="23"/>
    <cellStyle name="Accent1 2" xfId="24"/>
    <cellStyle name="Accent2 2" xfId="25"/>
    <cellStyle name="Accent3 2" xfId="26"/>
    <cellStyle name="Accent4 2" xfId="27"/>
    <cellStyle name="Accent5 2" xfId="28"/>
    <cellStyle name="Accent6 2" xfId="29"/>
    <cellStyle name="Bad 2" xfId="30"/>
    <cellStyle name="Calculation 2" xfId="31"/>
    <cellStyle name="Check Cell 2" xfId="32"/>
    <cellStyle name="Comma 10" xfId="33"/>
    <cellStyle name="Comma 11" xfId="34"/>
    <cellStyle name="Comma 11 2" xfId="35"/>
    <cellStyle name="Comma 11 2 2" xfId="36"/>
    <cellStyle name="Comma 11 2 2 2" xfId="37"/>
    <cellStyle name="Comma 11 2 2 3" xfId="38"/>
    <cellStyle name="Comma 11 2 2 4" xfId="168"/>
    <cellStyle name="Comma 11 2 2 6" xfId="39"/>
    <cellStyle name="Comma 11 3" xfId="40"/>
    <cellStyle name="Comma 11 4" xfId="169"/>
    <cellStyle name="Comma 12" xfId="41"/>
    <cellStyle name="Comma 12 2" xfId="42"/>
    <cellStyle name="Comma 12 2 2" xfId="170"/>
    <cellStyle name="Comma 12 3" xfId="171"/>
    <cellStyle name="Comma 13" xfId="43"/>
    <cellStyle name="Comma 13 2" xfId="172"/>
    <cellStyle name="Comma 14" xfId="44"/>
    <cellStyle name="Comma 14 2" xfId="173"/>
    <cellStyle name="Comma 15" xfId="45"/>
    <cellStyle name="Comma 16" xfId="46"/>
    <cellStyle name="Comma 16 2" xfId="47"/>
    <cellStyle name="Comma 16 3" xfId="174"/>
    <cellStyle name="Comma 17" xfId="48"/>
    <cellStyle name="Comma 17 2" xfId="49"/>
    <cellStyle name="Comma 17 3" xfId="50"/>
    <cellStyle name="Comma 17 4" xfId="51"/>
    <cellStyle name="Comma 17 4 2" xfId="175"/>
    <cellStyle name="Comma 17 5" xfId="176"/>
    <cellStyle name="Comma 18" xfId="52"/>
    <cellStyle name="Comma 18 2" xfId="177"/>
    <cellStyle name="Comma 19" xfId="53"/>
    <cellStyle name="Comma 19 2" xfId="178"/>
    <cellStyle name="Comma 2" xfId="54"/>
    <cellStyle name="Comma 2 2" xfId="55"/>
    <cellStyle name="Comma 2 2 2" xfId="56"/>
    <cellStyle name="Comma 2 2 3" xfId="57"/>
    <cellStyle name="Comma 2 2 3 2" xfId="58"/>
    <cellStyle name="Comma 2 2 3 3" xfId="59"/>
    <cellStyle name="Comma 2 2 3 4" xfId="179"/>
    <cellStyle name="Comma 2 2 3 6" xfId="60"/>
    <cellStyle name="Comma 2 3" xfId="61"/>
    <cellStyle name="Comma 2 3 2" xfId="62"/>
    <cellStyle name="Comma 2 4" xfId="63"/>
    <cellStyle name="Comma 2 4 2" xfId="64"/>
    <cellStyle name="Comma 2 5" xfId="65"/>
    <cellStyle name="Comma 2 5 2" xfId="66"/>
    <cellStyle name="Comma 2 6" xfId="67"/>
    <cellStyle name="Comma 2 6 2" xfId="68"/>
    <cellStyle name="Comma 2 7" xfId="69"/>
    <cellStyle name="Comma 2 7 2" xfId="70"/>
    <cellStyle name="Comma 2 8" xfId="71"/>
    <cellStyle name="Comma 2 8 2" xfId="180"/>
    <cellStyle name="Comma 2 9" xfId="181"/>
    <cellStyle name="Comma 20" xfId="72"/>
    <cellStyle name="Comma 20 2" xfId="73"/>
    <cellStyle name="Comma 20 2 2" xfId="182"/>
    <cellStyle name="Comma 20 3" xfId="183"/>
    <cellStyle name="Comma 21" xfId="74"/>
    <cellStyle name="Comma 21 2" xfId="184"/>
    <cellStyle name="Comma 22" xfId="75"/>
    <cellStyle name="Comma 22 2" xfId="185"/>
    <cellStyle name="Comma 24" xfId="76"/>
    <cellStyle name="Comma 3" xfId="77"/>
    <cellStyle name="Comma 3 2" xfId="78"/>
    <cellStyle name="Comma 3 2 2" xfId="79"/>
    <cellStyle name="Comma 3 2 3" xfId="80"/>
    <cellStyle name="Comma 3 2 4" xfId="186"/>
    <cellStyle name="Comma 3 2 7" xfId="81"/>
    <cellStyle name="Comma 3 3" xfId="82"/>
    <cellStyle name="Comma 3 3 2" xfId="83"/>
    <cellStyle name="Comma 3 4" xfId="84"/>
    <cellStyle name="Comma 3 4 2" xfId="85"/>
    <cellStyle name="Comma 3 5" xfId="86"/>
    <cellStyle name="Comma 3 6" xfId="187"/>
    <cellStyle name="Comma 4" xfId="87"/>
    <cellStyle name="Comma 4 2" xfId="88"/>
    <cellStyle name="Comma 4 3" xfId="89"/>
    <cellStyle name="Comma 4 3 2" xfId="188"/>
    <cellStyle name="Comma 4 4" xfId="189"/>
    <cellStyle name="Comma 5" xfId="90"/>
    <cellStyle name="Comma 5 2" xfId="91"/>
    <cellStyle name="Comma 5 2 2" xfId="190"/>
    <cellStyle name="Comma 5 3" xfId="191"/>
    <cellStyle name="Comma 6" xfId="92"/>
    <cellStyle name="Comma 6 2" xfId="93"/>
    <cellStyle name="Comma 6 2 2" xfId="192"/>
    <cellStyle name="Comma 7" xfId="94"/>
    <cellStyle name="Comma 8" xfId="95"/>
    <cellStyle name="Comma 9" xfId="96"/>
    <cellStyle name="Ctx_Hyperlink" xfId="163"/>
    <cellStyle name="Currency 2" xfId="97"/>
    <cellStyle name="Currency 3" xfId="98"/>
    <cellStyle name="Currency 3 2" xfId="193"/>
    <cellStyle name="Excel Built-in Normal" xfId="164"/>
    <cellStyle name="Explanatory Text 2" xfId="99"/>
    <cellStyle name="Good 2" xfId="100"/>
    <cellStyle name="Heading 1 2" xfId="101"/>
    <cellStyle name="Heading 2 2" xfId="102"/>
    <cellStyle name="Heading 3 2" xfId="103"/>
    <cellStyle name="Heading 4 2" xfId="104"/>
    <cellStyle name="Hyperlink 2" xfId="105"/>
    <cellStyle name="Hyperlink 2 2" xfId="165"/>
    <cellStyle name="Hyperlink 3" xfId="194"/>
    <cellStyle name="Hyperlink 4" xfId="195"/>
    <cellStyle name="Input 2" xfId="106"/>
    <cellStyle name="Linked Cell 2" xfId="107"/>
    <cellStyle name="Neutral 2" xfId="108"/>
    <cellStyle name="Normal" xfId="0" builtinId="0"/>
    <cellStyle name="Normal 10" xfId="3"/>
    <cellStyle name="Normal 11" xfId="109"/>
    <cellStyle name="Normal 12" xfId="110"/>
    <cellStyle name="Normal 13" xfId="111"/>
    <cellStyle name="Normal 14" xfId="112"/>
    <cellStyle name="Normal 15" xfId="113"/>
    <cellStyle name="Normal 16" xfId="114"/>
    <cellStyle name="Normal 17" xfId="115"/>
    <cellStyle name="Normal 18" xfId="116"/>
    <cellStyle name="Normal 19" xfId="117"/>
    <cellStyle name="Normal 2" xfId="118"/>
    <cellStyle name="Normal 2 2" xfId="119"/>
    <cellStyle name="Normal 2 2 2" xfId="120"/>
    <cellStyle name="Normal 2 2 2 2" xfId="121"/>
    <cellStyle name="Normal 2 2 5" xfId="122"/>
    <cellStyle name="Normal 2 3" xfId="1"/>
    <cellStyle name="Normal 2 3 2" xfId="166"/>
    <cellStyle name="Normal 2 4" xfId="5"/>
    <cellStyle name="Normal 2 4 2" xfId="123"/>
    <cellStyle name="Normal 20" xfId="124"/>
    <cellStyle name="Normal 20 2" xfId="125"/>
    <cellStyle name="Normal 21" xfId="126"/>
    <cellStyle name="Normal 22" xfId="127"/>
    <cellStyle name="Normal 23" xfId="128"/>
    <cellStyle name="Normal 24" xfId="129"/>
    <cellStyle name="Normal 25" xfId="130"/>
    <cellStyle name="Normal 26" xfId="131"/>
    <cellStyle name="Normal 3" xfId="132"/>
    <cellStyle name="Normal 3 2" xfId="133"/>
    <cellStyle name="Normal 3 2 2" xfId="134"/>
    <cellStyle name="Normal 3 3" xfId="135"/>
    <cellStyle name="Normal 3 4" xfId="136"/>
    <cellStyle name="Normal 3 5" xfId="137"/>
    <cellStyle name="Normal 3 6" xfId="162"/>
    <cellStyle name="Normal 3 6 2" xfId="196"/>
    <cellStyle name="Normal 3_Approved PIP 2010-11" xfId="138"/>
    <cellStyle name="Normal 4" xfId="139"/>
    <cellStyle name="Normal 4 2" xfId="140"/>
    <cellStyle name="Normal 4 2 2" xfId="141"/>
    <cellStyle name="Normal 4 3" xfId="142"/>
    <cellStyle name="Normal 4_Orissa_PIP_Final_Dr_Srivastav-_Modifed_on_16th_May_Anil" xfId="143"/>
    <cellStyle name="Normal 5" xfId="144"/>
    <cellStyle name="Normal 5 2" xfId="145"/>
    <cellStyle name="Normal 5 3" xfId="146"/>
    <cellStyle name="Normal 5_Orissa_PIP_Final_Dr_Srivastav-_Modifed_on_16th_May_Anil" xfId="147"/>
    <cellStyle name="Normal 53" xfId="148"/>
    <cellStyle name="Normal 6" xfId="2"/>
    <cellStyle name="Normal 6 2" xfId="149"/>
    <cellStyle name="Normal 6 3" xfId="150"/>
    <cellStyle name="Normal 6_Financial Proposal 1st jan 2011" xfId="151"/>
    <cellStyle name="Normal 7" xfId="152"/>
    <cellStyle name="Normal 7 2" xfId="153"/>
    <cellStyle name="Normal 8" xfId="4"/>
    <cellStyle name="Normal 9" xfId="154"/>
    <cellStyle name="Output 2" xfId="155"/>
    <cellStyle name="Percent 2" xfId="156"/>
    <cellStyle name="Percent 3" xfId="157"/>
    <cellStyle name="Style 1" xfId="158"/>
    <cellStyle name="Title 2" xfId="159"/>
    <cellStyle name="Total 2" xfId="160"/>
    <cellStyle name="Warning Text 2" xfId="161"/>
    <cellStyle name="YELLOW" xfId="1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Users/Krishna/Desktop/Updated%20National%20RBSK%20MPR%20Forma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p/Documents/RBSK-%20Revised%20Format%201606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creening"/>
      <sheetName val="Service access"/>
      <sheetName val="Lists3"/>
      <sheetName val="Cutomize"/>
      <sheetName val="Sheet1"/>
    </sheetNames>
    <sheetDataSet>
      <sheetData sheetId="0"/>
      <sheetData sheetId="1"/>
      <sheetData sheetId="2">
        <row r="4">
          <cell r="B4" t="str">
            <v>_Select State_</v>
          </cell>
          <cell r="AN4" t="str">
            <v>_Select Month_</v>
          </cell>
          <cell r="AR4" t="str">
            <v>Select No of Districts</v>
          </cell>
        </row>
        <row r="5">
          <cell r="B5" t="str">
            <v>AndhraPradesh</v>
          </cell>
          <cell r="AN5" t="str">
            <v>January</v>
          </cell>
          <cell r="AR5">
            <v>1</v>
          </cell>
        </row>
        <row r="6">
          <cell r="B6" t="str">
            <v>ANIslands</v>
          </cell>
          <cell r="AN6" t="str">
            <v>February</v>
          </cell>
          <cell r="AR6">
            <v>2</v>
          </cell>
        </row>
        <row r="7">
          <cell r="B7" t="str">
            <v>ArunachalPradesh</v>
          </cell>
          <cell r="AN7" t="str">
            <v>March</v>
          </cell>
          <cell r="AR7">
            <v>3</v>
          </cell>
        </row>
        <row r="8">
          <cell r="B8" t="str">
            <v>Assam</v>
          </cell>
          <cell r="AN8" t="str">
            <v>April</v>
          </cell>
          <cell r="AR8">
            <v>4</v>
          </cell>
        </row>
        <row r="9">
          <cell r="B9" t="str">
            <v>Bihar</v>
          </cell>
          <cell r="AN9" t="str">
            <v>May</v>
          </cell>
          <cell r="AR9">
            <v>5</v>
          </cell>
        </row>
        <row r="10">
          <cell r="B10" t="str">
            <v>Chandigarh</v>
          </cell>
          <cell r="AN10" t="str">
            <v>June</v>
          </cell>
          <cell r="AR10">
            <v>6</v>
          </cell>
        </row>
        <row r="11">
          <cell r="B11" t="str">
            <v>Chhattisgarh</v>
          </cell>
          <cell r="AN11" t="str">
            <v>July</v>
          </cell>
          <cell r="AR11">
            <v>7</v>
          </cell>
        </row>
        <row r="12">
          <cell r="B12" t="str">
            <v>DadraNagarHaveli</v>
          </cell>
          <cell r="AN12" t="str">
            <v>August</v>
          </cell>
          <cell r="AR12">
            <v>8</v>
          </cell>
        </row>
        <row r="13">
          <cell r="B13" t="str">
            <v>DamanDiu</v>
          </cell>
          <cell r="AN13" t="str">
            <v>September</v>
          </cell>
          <cell r="AR13">
            <v>9</v>
          </cell>
        </row>
        <row r="14">
          <cell r="B14" t="str">
            <v>Delhi</v>
          </cell>
          <cell r="AN14" t="str">
            <v>October</v>
          </cell>
          <cell r="AR14">
            <v>10</v>
          </cell>
        </row>
        <row r="15">
          <cell r="B15" t="str">
            <v>Goa</v>
          </cell>
          <cell r="AN15" t="str">
            <v>November</v>
          </cell>
          <cell r="AR15">
            <v>11</v>
          </cell>
        </row>
        <row r="16">
          <cell r="B16" t="str">
            <v>Gujarat</v>
          </cell>
          <cell r="AN16" t="str">
            <v>December</v>
          </cell>
          <cell r="AR16">
            <v>12</v>
          </cell>
        </row>
        <row r="17">
          <cell r="B17" t="str">
            <v>Haryana</v>
          </cell>
          <cell r="AR17">
            <v>13</v>
          </cell>
        </row>
        <row r="18">
          <cell r="B18" t="str">
            <v>HimachalPradesh</v>
          </cell>
          <cell r="AR18">
            <v>14</v>
          </cell>
        </row>
        <row r="19">
          <cell r="B19" t="str">
            <v>JammuKashmir</v>
          </cell>
          <cell r="AR19">
            <v>15</v>
          </cell>
        </row>
        <row r="20">
          <cell r="B20" t="str">
            <v>Jharkhand</v>
          </cell>
          <cell r="AR20">
            <v>16</v>
          </cell>
        </row>
        <row r="21">
          <cell r="B21" t="str">
            <v>Karnataka</v>
          </cell>
          <cell r="AR21">
            <v>17</v>
          </cell>
        </row>
        <row r="22">
          <cell r="B22" t="str">
            <v>Kerala</v>
          </cell>
          <cell r="AR22">
            <v>18</v>
          </cell>
        </row>
        <row r="23">
          <cell r="B23" t="str">
            <v>Lakshadweep</v>
          </cell>
          <cell r="AR23">
            <v>19</v>
          </cell>
        </row>
        <row r="24">
          <cell r="B24" t="str">
            <v>MadhyaPradesh</v>
          </cell>
          <cell r="AR24">
            <v>20</v>
          </cell>
        </row>
        <row r="25">
          <cell r="B25" t="str">
            <v>Maharashtra</v>
          </cell>
          <cell r="AR25">
            <v>21</v>
          </cell>
        </row>
        <row r="26">
          <cell r="B26" t="str">
            <v>Manipur</v>
          </cell>
          <cell r="AR26">
            <v>22</v>
          </cell>
        </row>
        <row r="27">
          <cell r="B27" t="str">
            <v>Meghalaya</v>
          </cell>
          <cell r="AR27">
            <v>23</v>
          </cell>
        </row>
        <row r="28">
          <cell r="B28" t="str">
            <v>Mizoram</v>
          </cell>
          <cell r="AR28">
            <v>24</v>
          </cell>
        </row>
        <row r="29">
          <cell r="B29" t="str">
            <v>Nagaland</v>
          </cell>
          <cell r="AR29">
            <v>25</v>
          </cell>
        </row>
        <row r="30">
          <cell r="B30" t="str">
            <v>Odisha</v>
          </cell>
          <cell r="AR30">
            <v>26</v>
          </cell>
        </row>
        <row r="31">
          <cell r="B31" t="str">
            <v>Puducherry</v>
          </cell>
          <cell r="AR31">
            <v>27</v>
          </cell>
        </row>
        <row r="32">
          <cell r="B32" t="str">
            <v>Punjab</v>
          </cell>
          <cell r="AR32">
            <v>28</v>
          </cell>
        </row>
        <row r="33">
          <cell r="B33" t="str">
            <v>Rajasthan</v>
          </cell>
          <cell r="AR33">
            <v>29</v>
          </cell>
        </row>
        <row r="34">
          <cell r="B34" t="str">
            <v>Sikkim</v>
          </cell>
          <cell r="AR34">
            <v>30</v>
          </cell>
        </row>
        <row r="35">
          <cell r="B35" t="str">
            <v>TamilNadu</v>
          </cell>
          <cell r="AR35">
            <v>31</v>
          </cell>
        </row>
        <row r="36">
          <cell r="B36" t="str">
            <v>Telangana</v>
          </cell>
          <cell r="AR36">
            <v>32</v>
          </cell>
        </row>
        <row r="37">
          <cell r="B37" t="str">
            <v>Tripura</v>
          </cell>
          <cell r="AR37">
            <v>33</v>
          </cell>
        </row>
        <row r="38">
          <cell r="B38" t="str">
            <v>UP</v>
          </cell>
          <cell r="AR38">
            <v>34</v>
          </cell>
        </row>
        <row r="39">
          <cell r="B39" t="str">
            <v>Uttarakhand</v>
          </cell>
          <cell r="AR39">
            <v>35</v>
          </cell>
        </row>
        <row r="40">
          <cell r="B40" t="str">
            <v>WestBengal</v>
          </cell>
          <cell r="AR40">
            <v>36</v>
          </cell>
        </row>
        <row r="41">
          <cell r="AR41">
            <v>37</v>
          </cell>
        </row>
        <row r="42">
          <cell r="AR42">
            <v>38</v>
          </cell>
        </row>
        <row r="43">
          <cell r="AR43">
            <v>39</v>
          </cell>
        </row>
        <row r="44">
          <cell r="AR44">
            <v>40</v>
          </cell>
        </row>
        <row r="45">
          <cell r="AR45">
            <v>41</v>
          </cell>
        </row>
        <row r="46">
          <cell r="AR46">
            <v>42</v>
          </cell>
        </row>
        <row r="47">
          <cell r="AR47">
            <v>43</v>
          </cell>
        </row>
        <row r="48">
          <cell r="AR48">
            <v>44</v>
          </cell>
        </row>
        <row r="49">
          <cell r="AR49">
            <v>45</v>
          </cell>
        </row>
        <row r="50">
          <cell r="AR50">
            <v>46</v>
          </cell>
        </row>
        <row r="51">
          <cell r="AR51">
            <v>47</v>
          </cell>
        </row>
        <row r="52">
          <cell r="AR52">
            <v>48</v>
          </cell>
        </row>
        <row r="53">
          <cell r="AR53">
            <v>49</v>
          </cell>
        </row>
        <row r="54">
          <cell r="AR54">
            <v>50</v>
          </cell>
        </row>
        <row r="55">
          <cell r="AR55">
            <v>51</v>
          </cell>
        </row>
        <row r="56">
          <cell r="AR56">
            <v>52</v>
          </cell>
        </row>
        <row r="57">
          <cell r="AR57">
            <v>53</v>
          </cell>
        </row>
        <row r="58">
          <cell r="AR58">
            <v>54</v>
          </cell>
        </row>
        <row r="59">
          <cell r="AR59">
            <v>55</v>
          </cell>
        </row>
        <row r="60">
          <cell r="AR60">
            <v>56</v>
          </cell>
        </row>
        <row r="61">
          <cell r="AR61">
            <v>57</v>
          </cell>
        </row>
        <row r="62">
          <cell r="AR62">
            <v>58</v>
          </cell>
        </row>
        <row r="63">
          <cell r="AR63">
            <v>59</v>
          </cell>
        </row>
        <row r="64">
          <cell r="AR64">
            <v>60</v>
          </cell>
        </row>
        <row r="65">
          <cell r="AR65">
            <v>61</v>
          </cell>
        </row>
        <row r="66">
          <cell r="AR66">
            <v>62</v>
          </cell>
        </row>
        <row r="67">
          <cell r="AR67">
            <v>63</v>
          </cell>
        </row>
        <row r="68">
          <cell r="AR68">
            <v>64</v>
          </cell>
        </row>
        <row r="69">
          <cell r="AR69">
            <v>65</v>
          </cell>
        </row>
        <row r="70">
          <cell r="AR70">
            <v>66</v>
          </cell>
        </row>
        <row r="71">
          <cell r="AR71">
            <v>67</v>
          </cell>
        </row>
        <row r="72">
          <cell r="AR72">
            <v>68</v>
          </cell>
        </row>
        <row r="73">
          <cell r="AR73">
            <v>69</v>
          </cell>
        </row>
        <row r="74">
          <cell r="AR74">
            <v>70</v>
          </cell>
        </row>
        <row r="75">
          <cell r="AR75">
            <v>71</v>
          </cell>
        </row>
        <row r="76">
          <cell r="AR76">
            <v>72</v>
          </cell>
        </row>
        <row r="77">
          <cell r="AR77">
            <v>73</v>
          </cell>
        </row>
        <row r="78">
          <cell r="AR78">
            <v>74</v>
          </cell>
        </row>
        <row r="79">
          <cell r="AR79">
            <v>75</v>
          </cell>
        </row>
      </sheetData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_I DP"/>
      <sheetName val="Form_I DP Cumulative"/>
      <sheetName val="Form_II ASHAs,HBNC"/>
      <sheetName val="Form_II ASHAs,HBNC cumulative"/>
      <sheetName val="Form_III MHT"/>
      <sheetName val="Compiled report RBSK Screening"/>
      <sheetName val="Service access"/>
    </sheetNames>
    <sheetDataSet>
      <sheetData sheetId="0"/>
      <sheetData sheetId="1"/>
      <sheetData sheetId="2"/>
      <sheetData sheetId="3"/>
      <sheetData sheetId="4"/>
      <sheetData sheetId="5"/>
      <sheetData sheetId="6">
        <row r="10">
          <cell r="D10">
            <v>0</v>
          </cell>
        </row>
        <row r="12">
          <cell r="D12">
            <v>0</v>
          </cell>
        </row>
        <row r="14">
          <cell r="D14">
            <v>0</v>
          </cell>
        </row>
        <row r="16">
          <cell r="D16">
            <v>0</v>
          </cell>
        </row>
        <row r="18">
          <cell r="D18">
            <v>0</v>
          </cell>
        </row>
        <row r="20">
          <cell r="D20">
            <v>0</v>
          </cell>
        </row>
        <row r="22">
          <cell r="D22">
            <v>0</v>
          </cell>
        </row>
        <row r="24">
          <cell r="D24">
            <v>0</v>
          </cell>
        </row>
        <row r="26">
          <cell r="D26">
            <v>0</v>
          </cell>
        </row>
        <row r="28">
          <cell r="D28">
            <v>0</v>
          </cell>
        </row>
        <row r="30">
          <cell r="D30">
            <v>0</v>
          </cell>
        </row>
        <row r="32">
          <cell r="D32">
            <v>0</v>
          </cell>
        </row>
        <row r="34">
          <cell r="D34">
            <v>0</v>
          </cell>
        </row>
        <row r="36">
          <cell r="D36">
            <v>0</v>
          </cell>
        </row>
        <row r="38">
          <cell r="D38">
            <v>0</v>
          </cell>
        </row>
        <row r="40">
          <cell r="D40">
            <v>0</v>
          </cell>
        </row>
        <row r="42">
          <cell r="D42">
            <v>0</v>
          </cell>
        </row>
        <row r="44">
          <cell r="D44">
            <v>0</v>
          </cell>
        </row>
        <row r="46">
          <cell r="D46">
            <v>0</v>
          </cell>
        </row>
        <row r="48">
          <cell r="D48">
            <v>0</v>
          </cell>
        </row>
        <row r="50">
          <cell r="D50">
            <v>0</v>
          </cell>
        </row>
        <row r="52">
          <cell r="D52">
            <v>0</v>
          </cell>
        </row>
        <row r="54">
          <cell r="D54">
            <v>0</v>
          </cell>
        </row>
        <row r="56">
          <cell r="D56">
            <v>0</v>
          </cell>
        </row>
        <row r="58">
          <cell r="D58">
            <v>0</v>
          </cell>
        </row>
        <row r="60">
          <cell r="D60">
            <v>0</v>
          </cell>
        </row>
        <row r="62">
          <cell r="D62">
            <v>0</v>
          </cell>
        </row>
        <row r="64">
          <cell r="D64">
            <v>0</v>
          </cell>
        </row>
        <row r="66">
          <cell r="D66">
            <v>0</v>
          </cell>
        </row>
        <row r="68">
          <cell r="D68">
            <v>0</v>
          </cell>
        </row>
        <row r="70">
          <cell r="D70">
            <v>0</v>
          </cell>
        </row>
        <row r="72">
          <cell r="D72">
            <v>0</v>
          </cell>
        </row>
        <row r="74">
          <cell r="D74">
            <v>0</v>
          </cell>
        </row>
        <row r="76">
          <cell r="D76">
            <v>0</v>
          </cell>
        </row>
        <row r="78">
          <cell r="D78">
            <v>0</v>
          </cell>
        </row>
        <row r="80">
          <cell r="D80">
            <v>0</v>
          </cell>
        </row>
        <row r="82">
          <cell r="D82">
            <v>0</v>
          </cell>
        </row>
        <row r="84">
          <cell r="D8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7"/>
  <sheetViews>
    <sheetView tabSelected="1" view="pageBreakPreview" zoomScale="77" zoomScaleNormal="100" zoomScaleSheetLayoutView="77" workbookViewId="0">
      <selection activeCell="C13" sqref="C13"/>
    </sheetView>
  </sheetViews>
  <sheetFormatPr defaultRowHeight="15" x14ac:dyDescent="0.25"/>
  <cols>
    <col min="1" max="1" width="5" style="4" customWidth="1"/>
    <col min="2" max="2" width="43" style="7" customWidth="1"/>
    <col min="3" max="3" width="23.42578125" style="23" customWidth="1"/>
    <col min="4" max="4" width="31.140625" style="7" customWidth="1"/>
    <col min="5" max="16384" width="9.140625" style="7"/>
  </cols>
  <sheetData>
    <row r="2" spans="1:7" ht="12.75" customHeight="1" x14ac:dyDescent="0.25">
      <c r="B2" s="13" t="s">
        <v>5</v>
      </c>
    </row>
    <row r="3" spans="1:7" ht="10.5" customHeight="1" x14ac:dyDescent="0.25">
      <c r="B3" s="9" t="s">
        <v>2</v>
      </c>
      <c r="C3" s="24"/>
      <c r="D3" s="9"/>
      <c r="E3" s="9"/>
      <c r="F3" s="9"/>
      <c r="G3" s="9"/>
    </row>
    <row r="4" spans="1:7" s="2" customFormat="1" ht="25.5" customHeight="1" x14ac:dyDescent="0.25">
      <c r="A4" s="10" t="s">
        <v>0</v>
      </c>
      <c r="B4" s="14" t="s">
        <v>6</v>
      </c>
      <c r="C4" s="14" t="s">
        <v>7</v>
      </c>
      <c r="D4" s="6" t="s">
        <v>3</v>
      </c>
    </row>
    <row r="5" spans="1:7" s="2" customFormat="1" ht="60" x14ac:dyDescent="0.25">
      <c r="A5" s="5">
        <v>1</v>
      </c>
      <c r="B5" s="8" t="s">
        <v>8</v>
      </c>
      <c r="C5" s="1" t="s">
        <v>55</v>
      </c>
      <c r="D5" s="1" t="s">
        <v>56</v>
      </c>
    </row>
    <row r="6" spans="1:7" s="2" customFormat="1" ht="57.75" customHeight="1" x14ac:dyDescent="0.25">
      <c r="A6" s="5">
        <v>2</v>
      </c>
      <c r="B6" s="15" t="s">
        <v>23</v>
      </c>
      <c r="C6" s="1" t="s">
        <v>55</v>
      </c>
      <c r="D6" s="19" t="s">
        <v>57</v>
      </c>
    </row>
    <row r="7" spans="1:7" s="2" customFormat="1" ht="35.25" customHeight="1" x14ac:dyDescent="0.25">
      <c r="A7" s="5">
        <v>3</v>
      </c>
      <c r="B7" s="8" t="s">
        <v>9</v>
      </c>
      <c r="C7" s="1" t="s">
        <v>58</v>
      </c>
      <c r="D7" s="20" t="s">
        <v>58</v>
      </c>
    </row>
    <row r="8" spans="1:7" x14ac:dyDescent="0.25">
      <c r="A8" s="5">
        <v>4</v>
      </c>
      <c r="B8" s="8" t="s">
        <v>10</v>
      </c>
      <c r="C8" s="19" t="s">
        <v>59</v>
      </c>
      <c r="D8" s="20" t="s">
        <v>58</v>
      </c>
    </row>
    <row r="9" spans="1:7" s="2" customFormat="1" ht="39.75" customHeight="1" x14ac:dyDescent="0.25">
      <c r="A9" s="5">
        <v>5</v>
      </c>
      <c r="B9" s="15" t="s">
        <v>24</v>
      </c>
      <c r="C9" s="1" t="s">
        <v>60</v>
      </c>
      <c r="D9" s="19" t="s">
        <v>61</v>
      </c>
    </row>
    <row r="10" spans="1:7" ht="30" x14ac:dyDescent="0.25">
      <c r="A10" s="5">
        <v>6</v>
      </c>
      <c r="B10" s="8" t="s">
        <v>11</v>
      </c>
      <c r="C10" s="21" t="s">
        <v>58</v>
      </c>
      <c r="D10" s="20" t="s">
        <v>58</v>
      </c>
    </row>
    <row r="11" spans="1:7" x14ac:dyDescent="0.25">
      <c r="A11" s="5">
        <v>7</v>
      </c>
      <c r="B11" s="8" t="s">
        <v>12</v>
      </c>
      <c r="C11" s="22" t="s">
        <v>62</v>
      </c>
      <c r="D11" s="20" t="s">
        <v>58</v>
      </c>
    </row>
    <row r="12" spans="1:7" ht="30" x14ac:dyDescent="0.25">
      <c r="A12" s="5">
        <v>8</v>
      </c>
      <c r="B12" s="15" t="s">
        <v>48</v>
      </c>
      <c r="C12" s="21" t="s">
        <v>55</v>
      </c>
      <c r="D12" s="20" t="s">
        <v>63</v>
      </c>
    </row>
    <row r="13" spans="1:7" ht="45.75" customHeight="1" x14ac:dyDescent="0.25">
      <c r="A13" s="5">
        <v>9</v>
      </c>
      <c r="B13" s="15" t="s">
        <v>49</v>
      </c>
      <c r="C13" s="21" t="s">
        <v>58</v>
      </c>
      <c r="D13" s="21" t="s">
        <v>58</v>
      </c>
    </row>
    <row r="14" spans="1:7" ht="30" x14ac:dyDescent="0.25">
      <c r="A14" s="5">
        <v>10</v>
      </c>
      <c r="B14" s="15" t="s">
        <v>25</v>
      </c>
      <c r="C14" s="21" t="s">
        <v>58</v>
      </c>
      <c r="D14" s="21" t="s">
        <v>58</v>
      </c>
    </row>
    <row r="15" spans="1:7" ht="30" x14ac:dyDescent="0.25">
      <c r="A15" s="5">
        <v>11</v>
      </c>
      <c r="B15" s="8" t="s">
        <v>13</v>
      </c>
      <c r="C15" s="21" t="s">
        <v>58</v>
      </c>
      <c r="D15" s="21" t="s">
        <v>58</v>
      </c>
    </row>
    <row r="16" spans="1:7" ht="45.75" customHeight="1" x14ac:dyDescent="0.25">
      <c r="A16" s="5">
        <v>12</v>
      </c>
      <c r="B16" s="15" t="s">
        <v>53</v>
      </c>
      <c r="C16" s="21">
        <v>90</v>
      </c>
      <c r="D16" s="21"/>
    </row>
    <row r="17" spans="1:4" ht="45" x14ac:dyDescent="0.25">
      <c r="A17" s="5">
        <v>13</v>
      </c>
      <c r="B17" s="15" t="s">
        <v>54</v>
      </c>
      <c r="C17" s="21">
        <v>83</v>
      </c>
      <c r="D17" s="21"/>
    </row>
    <row r="18" spans="1:4" ht="30" x14ac:dyDescent="0.25">
      <c r="A18" s="5">
        <v>14</v>
      </c>
      <c r="B18" s="15" t="s">
        <v>50</v>
      </c>
      <c r="C18" s="21" t="s">
        <v>58</v>
      </c>
      <c r="D18" s="21" t="s">
        <v>58</v>
      </c>
    </row>
    <row r="19" spans="1:4" ht="45" x14ac:dyDescent="0.25">
      <c r="A19" s="5">
        <v>15</v>
      </c>
      <c r="B19" s="15" t="s">
        <v>52</v>
      </c>
      <c r="C19" s="21" t="s">
        <v>94</v>
      </c>
      <c r="D19" s="21"/>
    </row>
    <row r="20" spans="1:4" ht="30" x14ac:dyDescent="0.25">
      <c r="A20" s="5">
        <v>16</v>
      </c>
      <c r="B20" s="15" t="s">
        <v>51</v>
      </c>
      <c r="C20" s="21" t="s">
        <v>58</v>
      </c>
      <c r="D20" s="21" t="s">
        <v>58</v>
      </c>
    </row>
    <row r="21" spans="1:4" ht="15.75" customHeight="1" x14ac:dyDescent="0.25">
      <c r="A21" s="49" t="s">
        <v>4</v>
      </c>
      <c r="B21" s="49"/>
    </row>
    <row r="22" spans="1:4" ht="30" x14ac:dyDescent="0.25">
      <c r="B22" s="16" t="s">
        <v>14</v>
      </c>
    </row>
    <row r="23" spans="1:4" ht="30" x14ac:dyDescent="0.25">
      <c r="B23" s="17" t="s">
        <v>15</v>
      </c>
    </row>
    <row r="24" spans="1:4" x14ac:dyDescent="0.25">
      <c r="B24" s="17" t="s">
        <v>16</v>
      </c>
    </row>
    <row r="25" spans="1:4" ht="30" x14ac:dyDescent="0.25">
      <c r="B25" s="16" t="s">
        <v>17</v>
      </c>
    </row>
    <row r="26" spans="1:4" x14ac:dyDescent="0.25">
      <c r="B26" s="17" t="s">
        <v>18</v>
      </c>
    </row>
    <row r="27" spans="1:4" x14ac:dyDescent="0.25">
      <c r="B27" s="17" t="s">
        <v>19</v>
      </c>
    </row>
  </sheetData>
  <mergeCells count="1">
    <mergeCell ref="A21:B21"/>
  </mergeCells>
  <pageMargins left="0.25" right="0.25" top="0.75" bottom="0.75" header="0.3" footer="0.3"/>
  <pageSetup paperSize="5" scale="9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23"/>
  <sheetViews>
    <sheetView view="pageBreakPreview" topLeftCell="A13" zoomScale="86" zoomScaleNormal="86" zoomScaleSheetLayoutView="86" workbookViewId="0">
      <selection activeCell="AA19" sqref="AA19"/>
    </sheetView>
  </sheetViews>
  <sheetFormatPr defaultRowHeight="15" x14ac:dyDescent="0.25"/>
  <cols>
    <col min="1" max="1" width="3.7109375" style="4" customWidth="1"/>
    <col min="2" max="2" width="14.140625" style="7" customWidth="1"/>
    <col min="3" max="7" width="5.7109375" style="7" customWidth="1"/>
    <col min="8" max="8" width="3.140625" style="7" customWidth="1"/>
    <col min="9" max="9" width="4.28515625" style="7" customWidth="1"/>
    <col min="10" max="10" width="7.5703125" style="7" customWidth="1"/>
    <col min="11" max="11" width="13.85546875" style="7" customWidth="1"/>
    <col min="12" max="12" width="10.5703125" style="7" customWidth="1"/>
    <col min="13" max="13" width="4.85546875" style="7" customWidth="1"/>
    <col min="14" max="14" width="5.7109375" style="7" customWidth="1"/>
    <col min="15" max="15" width="4.42578125" style="7" customWidth="1"/>
    <col min="16" max="16" width="6.140625" style="7" customWidth="1"/>
    <col min="17" max="17" width="5.5703125" style="7" customWidth="1"/>
    <col min="18" max="18" width="4.42578125" style="7" customWidth="1"/>
    <col min="19" max="19" width="4" style="7" customWidth="1"/>
    <col min="20" max="20" width="4.140625" style="7" customWidth="1"/>
    <col min="21" max="21" width="3.7109375" style="7" customWidth="1"/>
    <col min="22" max="22" width="3.28515625" style="7" customWidth="1"/>
    <col min="23" max="23" width="4" style="7" customWidth="1"/>
    <col min="24" max="24" width="3.140625" style="7" customWidth="1"/>
    <col min="25" max="25" width="4" style="7" customWidth="1"/>
    <col min="26" max="26" width="0.140625" style="7" hidden="1" customWidth="1"/>
    <col min="27" max="27" width="10.28515625" style="7" customWidth="1"/>
    <col min="28" max="28" width="12" style="7" customWidth="1"/>
    <col min="29" max="29" width="3.42578125" style="7" customWidth="1"/>
    <col min="30" max="16384" width="9.140625" style="7"/>
  </cols>
  <sheetData>
    <row r="2" spans="1:29" ht="15" customHeight="1" x14ac:dyDescent="0.25">
      <c r="A2" s="46" t="s">
        <v>20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3"/>
      <c r="Q2" s="3"/>
      <c r="R2" s="3"/>
    </row>
    <row r="3" spans="1:29" ht="15" customHeight="1" x14ac:dyDescent="0.25">
      <c r="A3" s="47" t="s">
        <v>34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7"/>
      <c r="AA3" s="18" t="s">
        <v>34</v>
      </c>
    </row>
    <row r="4" spans="1:29" s="31" customFormat="1" ht="181.5" customHeight="1" x14ac:dyDescent="0.25">
      <c r="A4" s="42" t="s">
        <v>0</v>
      </c>
      <c r="B4" s="43" t="s">
        <v>1</v>
      </c>
      <c r="C4" s="32" t="s">
        <v>21</v>
      </c>
      <c r="D4" s="32" t="s">
        <v>22</v>
      </c>
      <c r="E4" s="32" t="s">
        <v>39</v>
      </c>
      <c r="F4" s="32" t="s">
        <v>38</v>
      </c>
      <c r="G4" s="32" t="s">
        <v>46</v>
      </c>
      <c r="H4" s="33" t="s">
        <v>37</v>
      </c>
      <c r="I4" s="33" t="s">
        <v>40</v>
      </c>
      <c r="J4" s="33" t="s">
        <v>93</v>
      </c>
      <c r="K4" s="32" t="s">
        <v>35</v>
      </c>
      <c r="L4" s="34" t="s">
        <v>28</v>
      </c>
      <c r="M4" s="34" t="s">
        <v>30</v>
      </c>
      <c r="N4" s="34" t="s">
        <v>92</v>
      </c>
      <c r="O4" s="34" t="s">
        <v>29</v>
      </c>
      <c r="P4" s="34" t="s">
        <v>26</v>
      </c>
      <c r="Q4" s="35" t="s">
        <v>27</v>
      </c>
      <c r="R4" s="35" t="s">
        <v>91</v>
      </c>
      <c r="S4" s="32" t="s">
        <v>45</v>
      </c>
      <c r="T4" s="32" t="s">
        <v>47</v>
      </c>
      <c r="U4" s="32" t="s">
        <v>44</v>
      </c>
      <c r="V4" s="32" t="s">
        <v>43</v>
      </c>
      <c r="W4" s="33" t="s">
        <v>36</v>
      </c>
      <c r="X4" s="33" t="s">
        <v>31</v>
      </c>
      <c r="Y4" s="33" t="s">
        <v>32</v>
      </c>
      <c r="Z4" s="33" t="s">
        <v>33</v>
      </c>
      <c r="AA4" s="33" t="s">
        <v>41</v>
      </c>
      <c r="AB4" s="33" t="s">
        <v>42</v>
      </c>
      <c r="AC4" s="36" t="s">
        <v>3</v>
      </c>
    </row>
    <row r="5" spans="1:29" ht="55.5" customHeight="1" x14ac:dyDescent="0.25">
      <c r="A5" s="25">
        <v>1</v>
      </c>
      <c r="B5" s="26" t="s">
        <v>64</v>
      </c>
      <c r="C5" s="27">
        <v>932</v>
      </c>
      <c r="D5" s="27">
        <v>953</v>
      </c>
      <c r="E5" s="27">
        <v>95</v>
      </c>
      <c r="F5" s="37">
        <v>0</v>
      </c>
      <c r="G5" s="40">
        <v>0</v>
      </c>
      <c r="H5" s="37">
        <v>0</v>
      </c>
      <c r="I5" s="37">
        <v>0</v>
      </c>
      <c r="J5" s="37">
        <v>0</v>
      </c>
      <c r="K5" s="27" t="s">
        <v>78</v>
      </c>
      <c r="L5" s="28" t="s">
        <v>86</v>
      </c>
      <c r="M5" s="27" t="s">
        <v>55</v>
      </c>
      <c r="N5" s="27" t="s">
        <v>55</v>
      </c>
      <c r="O5" s="27">
        <v>0</v>
      </c>
      <c r="P5" s="27" t="s">
        <v>55</v>
      </c>
      <c r="Q5" s="27">
        <v>0</v>
      </c>
      <c r="R5" s="27" t="s">
        <v>55</v>
      </c>
      <c r="S5" s="39">
        <v>0</v>
      </c>
      <c r="T5" s="21">
        <v>0</v>
      </c>
      <c r="U5" s="39">
        <v>0</v>
      </c>
      <c r="V5" s="21">
        <v>0</v>
      </c>
      <c r="W5" s="21">
        <v>0</v>
      </c>
      <c r="X5" s="21">
        <v>0</v>
      </c>
      <c r="Y5" s="21">
        <v>0</v>
      </c>
      <c r="Z5" s="8">
        <v>0</v>
      </c>
      <c r="AA5" s="8">
        <v>2124179</v>
      </c>
      <c r="AB5" s="8">
        <v>0</v>
      </c>
      <c r="AC5" s="8"/>
    </row>
    <row r="6" spans="1:29" ht="51.75" customHeight="1" x14ac:dyDescent="0.25">
      <c r="A6" s="25">
        <v>2</v>
      </c>
      <c r="B6" s="26" t="s">
        <v>65</v>
      </c>
      <c r="C6" s="27">
        <v>918</v>
      </c>
      <c r="D6" s="27">
        <v>955</v>
      </c>
      <c r="E6" s="27">
        <v>83</v>
      </c>
      <c r="F6" s="37">
        <v>0</v>
      </c>
      <c r="G6" s="40">
        <v>0</v>
      </c>
      <c r="H6" s="37">
        <v>0</v>
      </c>
      <c r="I6" s="37">
        <v>0</v>
      </c>
      <c r="J6" s="37">
        <v>0</v>
      </c>
      <c r="K6" s="27" t="s">
        <v>78</v>
      </c>
      <c r="L6" s="28" t="s">
        <v>86</v>
      </c>
      <c r="M6" s="27" t="s">
        <v>55</v>
      </c>
      <c r="N6" s="27" t="s">
        <v>55</v>
      </c>
      <c r="O6" s="27">
        <v>1</v>
      </c>
      <c r="P6" s="27" t="s">
        <v>55</v>
      </c>
      <c r="Q6" s="27">
        <v>3</v>
      </c>
      <c r="R6" s="27" t="s">
        <v>55</v>
      </c>
      <c r="S6" s="39">
        <v>3</v>
      </c>
      <c r="T6" s="21">
        <v>0</v>
      </c>
      <c r="U6" s="39">
        <v>0</v>
      </c>
      <c r="V6" s="21">
        <v>0</v>
      </c>
      <c r="W6" s="21">
        <v>0</v>
      </c>
      <c r="X6" s="21">
        <v>0</v>
      </c>
      <c r="Y6" s="21">
        <v>0</v>
      </c>
      <c r="Z6" s="8">
        <v>0</v>
      </c>
      <c r="AA6" s="8">
        <v>355763.9</v>
      </c>
      <c r="AB6" s="45">
        <f>35000+35000+25000</f>
        <v>95000</v>
      </c>
      <c r="AC6" s="8"/>
    </row>
    <row r="7" spans="1:29" ht="54.75" customHeight="1" x14ac:dyDescent="0.25">
      <c r="A7" s="25">
        <v>3</v>
      </c>
      <c r="B7" s="26" t="s">
        <v>66</v>
      </c>
      <c r="C7" s="27">
        <v>956</v>
      </c>
      <c r="D7" s="27">
        <v>961</v>
      </c>
      <c r="E7" s="27">
        <v>350</v>
      </c>
      <c r="F7" s="37">
        <v>0</v>
      </c>
      <c r="G7" s="40">
        <v>0</v>
      </c>
      <c r="H7" s="37">
        <v>0</v>
      </c>
      <c r="I7" s="37">
        <v>0</v>
      </c>
      <c r="J7" s="37">
        <v>0</v>
      </c>
      <c r="K7" s="27" t="s">
        <v>78</v>
      </c>
      <c r="L7" s="28" t="s">
        <v>86</v>
      </c>
      <c r="M7" s="27" t="s">
        <v>88</v>
      </c>
      <c r="N7" s="27" t="s">
        <v>55</v>
      </c>
      <c r="O7" s="27">
        <v>1</v>
      </c>
      <c r="P7" s="27" t="s">
        <v>55</v>
      </c>
      <c r="Q7" s="27">
        <v>0</v>
      </c>
      <c r="R7" s="27" t="s">
        <v>88</v>
      </c>
      <c r="S7" s="39">
        <v>0</v>
      </c>
      <c r="T7" s="21">
        <v>0</v>
      </c>
      <c r="U7" s="39">
        <v>0</v>
      </c>
      <c r="V7" s="21">
        <v>0</v>
      </c>
      <c r="W7" s="21">
        <v>0</v>
      </c>
      <c r="X7" s="21">
        <v>0</v>
      </c>
      <c r="Y7" s="21">
        <v>0</v>
      </c>
      <c r="Z7" s="8">
        <v>0</v>
      </c>
      <c r="AA7" s="8">
        <v>6446138</v>
      </c>
      <c r="AB7" s="8">
        <v>960001</v>
      </c>
      <c r="AC7" s="8"/>
    </row>
    <row r="8" spans="1:29" ht="60.75" customHeight="1" x14ac:dyDescent="0.25">
      <c r="A8" s="25">
        <v>4</v>
      </c>
      <c r="B8" s="26" t="s">
        <v>67</v>
      </c>
      <c r="C8" s="27">
        <v>964</v>
      </c>
      <c r="D8" s="27">
        <v>969</v>
      </c>
      <c r="E8" s="27">
        <v>306</v>
      </c>
      <c r="F8" s="37">
        <v>0</v>
      </c>
      <c r="G8" s="40">
        <v>0</v>
      </c>
      <c r="H8" s="37">
        <v>0</v>
      </c>
      <c r="I8" s="37">
        <v>0</v>
      </c>
      <c r="J8" s="37">
        <v>0</v>
      </c>
      <c r="K8" s="27" t="s">
        <v>78</v>
      </c>
      <c r="L8" s="28" t="s">
        <v>86</v>
      </c>
      <c r="M8" s="27" t="s">
        <v>55</v>
      </c>
      <c r="N8" s="27" t="s">
        <v>55</v>
      </c>
      <c r="O8" s="27">
        <v>2</v>
      </c>
      <c r="P8" s="27" t="s">
        <v>55</v>
      </c>
      <c r="Q8" s="27">
        <v>34</v>
      </c>
      <c r="R8" s="27" t="s">
        <v>55</v>
      </c>
      <c r="S8" s="39">
        <v>4</v>
      </c>
      <c r="T8" s="21">
        <v>0</v>
      </c>
      <c r="U8" s="39">
        <v>9</v>
      </c>
      <c r="V8" s="21">
        <v>0</v>
      </c>
      <c r="W8" s="21">
        <v>0</v>
      </c>
      <c r="X8" s="21">
        <v>0</v>
      </c>
      <c r="Y8" s="21">
        <v>0</v>
      </c>
      <c r="Z8" s="8">
        <v>0</v>
      </c>
      <c r="AA8" s="8">
        <v>577500</v>
      </c>
      <c r="AB8" s="44" t="s">
        <v>95</v>
      </c>
      <c r="AC8" s="8"/>
    </row>
    <row r="9" spans="1:29" ht="51.75" customHeight="1" x14ac:dyDescent="0.25">
      <c r="A9" s="25">
        <v>5</v>
      </c>
      <c r="B9" s="26" t="s">
        <v>68</v>
      </c>
      <c r="C9" s="27">
        <v>952</v>
      </c>
      <c r="D9" s="27">
        <v>964</v>
      </c>
      <c r="E9" s="27">
        <v>175</v>
      </c>
      <c r="F9" s="37">
        <v>0</v>
      </c>
      <c r="G9" s="40">
        <v>0</v>
      </c>
      <c r="H9" s="37">
        <v>0</v>
      </c>
      <c r="I9" s="37">
        <v>0</v>
      </c>
      <c r="J9" s="37">
        <v>0</v>
      </c>
      <c r="K9" s="27" t="s">
        <v>78</v>
      </c>
      <c r="L9" s="28" t="s">
        <v>86</v>
      </c>
      <c r="M9" s="27" t="s">
        <v>55</v>
      </c>
      <c r="N9" s="27" t="s">
        <v>55</v>
      </c>
      <c r="O9" s="27">
        <v>1</v>
      </c>
      <c r="P9" s="27" t="s">
        <v>55</v>
      </c>
      <c r="Q9" s="27">
        <v>20</v>
      </c>
      <c r="R9" s="27" t="s">
        <v>88</v>
      </c>
      <c r="S9" s="39">
        <v>0</v>
      </c>
      <c r="T9" s="21">
        <v>0</v>
      </c>
      <c r="U9" s="39">
        <v>0</v>
      </c>
      <c r="V9" s="21">
        <v>0</v>
      </c>
      <c r="W9" s="21">
        <v>0</v>
      </c>
      <c r="X9" s="21">
        <v>0</v>
      </c>
      <c r="Y9" s="21">
        <v>0</v>
      </c>
      <c r="Z9" s="8">
        <v>0</v>
      </c>
      <c r="AA9" s="8">
        <v>3760920</v>
      </c>
      <c r="AB9" s="8">
        <v>187500</v>
      </c>
      <c r="AC9" s="8"/>
    </row>
    <row r="10" spans="1:29" ht="54" customHeight="1" x14ac:dyDescent="0.25">
      <c r="A10" s="25">
        <v>6</v>
      </c>
      <c r="B10" s="26" t="s">
        <v>69</v>
      </c>
      <c r="C10" s="27">
        <v>953</v>
      </c>
      <c r="D10" s="27">
        <v>953</v>
      </c>
      <c r="E10" s="27">
        <v>391</v>
      </c>
      <c r="F10" s="37">
        <v>1</v>
      </c>
      <c r="G10" s="40">
        <v>1</v>
      </c>
      <c r="H10" s="37">
        <v>0</v>
      </c>
      <c r="I10" s="37">
        <v>0</v>
      </c>
      <c r="J10" s="37">
        <v>0</v>
      </c>
      <c r="K10" s="27" t="s">
        <v>79</v>
      </c>
      <c r="L10" s="28" t="s">
        <v>86</v>
      </c>
      <c r="M10" s="27" t="s">
        <v>55</v>
      </c>
      <c r="N10" s="27" t="s">
        <v>55</v>
      </c>
      <c r="O10" s="27">
        <v>1</v>
      </c>
      <c r="P10" s="27" t="s">
        <v>55</v>
      </c>
      <c r="Q10" s="27">
        <v>39</v>
      </c>
      <c r="R10" s="27" t="s">
        <v>55</v>
      </c>
      <c r="S10" s="39">
        <v>31</v>
      </c>
      <c r="T10" s="21">
        <v>0</v>
      </c>
      <c r="U10" s="39">
        <v>8</v>
      </c>
      <c r="V10" s="21">
        <v>0</v>
      </c>
      <c r="W10" s="21">
        <v>0</v>
      </c>
      <c r="X10" s="21">
        <v>0</v>
      </c>
      <c r="Y10" s="21">
        <v>0</v>
      </c>
      <c r="Z10" s="8">
        <v>0</v>
      </c>
      <c r="AA10" s="8">
        <v>10652827</v>
      </c>
      <c r="AB10" s="8">
        <v>7072500</v>
      </c>
      <c r="AC10" s="8"/>
    </row>
    <row r="11" spans="1:29" ht="90" x14ac:dyDescent="0.25">
      <c r="A11" s="25">
        <v>7</v>
      </c>
      <c r="B11" s="26" t="s">
        <v>70</v>
      </c>
      <c r="C11" s="27">
        <v>924</v>
      </c>
      <c r="D11" s="27">
        <v>948</v>
      </c>
      <c r="E11" s="27">
        <v>345</v>
      </c>
      <c r="F11" s="37">
        <v>1</v>
      </c>
      <c r="G11" s="40">
        <v>3</v>
      </c>
      <c r="H11" s="37">
        <v>0</v>
      </c>
      <c r="I11" s="37">
        <v>0</v>
      </c>
      <c r="J11" s="37">
        <v>0</v>
      </c>
      <c r="K11" s="27" t="s">
        <v>80</v>
      </c>
      <c r="L11" s="28" t="s">
        <v>86</v>
      </c>
      <c r="M11" s="41" t="s">
        <v>88</v>
      </c>
      <c r="N11" s="41" t="s">
        <v>55</v>
      </c>
      <c r="O11" s="27">
        <v>1</v>
      </c>
      <c r="P11" s="29" t="s">
        <v>89</v>
      </c>
      <c r="Q11" s="27">
        <v>144</v>
      </c>
      <c r="R11" s="27" t="s">
        <v>88</v>
      </c>
      <c r="S11" s="39">
        <v>20</v>
      </c>
      <c r="T11" s="21">
        <v>0</v>
      </c>
      <c r="U11" s="39">
        <v>28</v>
      </c>
      <c r="V11" s="21">
        <v>0</v>
      </c>
      <c r="W11" s="21">
        <v>0</v>
      </c>
      <c r="X11" s="21">
        <v>0</v>
      </c>
      <c r="Y11" s="21">
        <v>0</v>
      </c>
      <c r="Z11" s="8">
        <v>0</v>
      </c>
      <c r="AA11" s="8">
        <v>4162931</v>
      </c>
      <c r="AB11" s="8">
        <v>1012500</v>
      </c>
      <c r="AC11" s="8"/>
    </row>
    <row r="12" spans="1:29" ht="124.5" customHeight="1" x14ac:dyDescent="0.25">
      <c r="A12" s="25">
        <v>8</v>
      </c>
      <c r="B12" s="26" t="s">
        <v>71</v>
      </c>
      <c r="C12" s="27">
        <v>925</v>
      </c>
      <c r="D12" s="27">
        <v>932</v>
      </c>
      <c r="E12" s="27">
        <v>165</v>
      </c>
      <c r="F12" s="37">
        <v>0</v>
      </c>
      <c r="G12" s="40">
        <v>3</v>
      </c>
      <c r="H12" s="37">
        <v>0</v>
      </c>
      <c r="I12" s="37">
        <v>0</v>
      </c>
      <c r="J12" s="37">
        <v>0</v>
      </c>
      <c r="K12" s="27" t="s">
        <v>81</v>
      </c>
      <c r="L12" s="28" t="s">
        <v>86</v>
      </c>
      <c r="M12" s="27" t="s">
        <v>55</v>
      </c>
      <c r="N12" s="41" t="s">
        <v>55</v>
      </c>
      <c r="O12" s="27">
        <v>0</v>
      </c>
      <c r="P12" s="30" t="s">
        <v>90</v>
      </c>
      <c r="Q12" s="27">
        <v>0</v>
      </c>
      <c r="R12" s="27" t="s">
        <v>55</v>
      </c>
      <c r="S12" s="39">
        <v>1</v>
      </c>
      <c r="T12" s="21">
        <v>0</v>
      </c>
      <c r="U12" s="39">
        <v>2</v>
      </c>
      <c r="V12" s="21">
        <v>0</v>
      </c>
      <c r="W12" s="21">
        <v>0</v>
      </c>
      <c r="X12" s="21">
        <v>0</v>
      </c>
      <c r="Y12" s="21">
        <v>0</v>
      </c>
      <c r="Z12" s="8">
        <v>0</v>
      </c>
      <c r="AA12" s="8" t="s">
        <v>96</v>
      </c>
      <c r="AB12" s="8">
        <v>70000</v>
      </c>
      <c r="AC12" s="8"/>
    </row>
    <row r="13" spans="1:29" ht="48" x14ac:dyDescent="0.25">
      <c r="A13" s="25">
        <v>9</v>
      </c>
      <c r="B13" s="26" t="s">
        <v>72</v>
      </c>
      <c r="C13" s="27">
        <v>922</v>
      </c>
      <c r="D13" s="27">
        <v>945</v>
      </c>
      <c r="E13" s="27">
        <v>167</v>
      </c>
      <c r="F13" s="37">
        <v>2</v>
      </c>
      <c r="G13" s="38">
        <v>2</v>
      </c>
      <c r="H13" s="37">
        <v>0</v>
      </c>
      <c r="I13" s="37">
        <v>0</v>
      </c>
      <c r="J13" s="37">
        <v>0</v>
      </c>
      <c r="K13" s="27" t="s">
        <v>82</v>
      </c>
      <c r="L13" s="28" t="s">
        <v>86</v>
      </c>
      <c r="M13" s="27" t="s">
        <v>88</v>
      </c>
      <c r="N13" s="41" t="s">
        <v>55</v>
      </c>
      <c r="O13" s="27">
        <v>0</v>
      </c>
      <c r="P13" s="27" t="s">
        <v>55</v>
      </c>
      <c r="Q13" s="27">
        <v>35</v>
      </c>
      <c r="R13" s="27" t="s">
        <v>55</v>
      </c>
      <c r="S13" s="39">
        <v>2</v>
      </c>
      <c r="T13" s="21">
        <v>0</v>
      </c>
      <c r="U13" s="39">
        <v>6</v>
      </c>
      <c r="V13" s="21">
        <v>0</v>
      </c>
      <c r="W13" s="21">
        <v>0</v>
      </c>
      <c r="X13" s="21">
        <v>0</v>
      </c>
      <c r="Y13" s="21">
        <v>0</v>
      </c>
      <c r="Z13" s="8">
        <v>0</v>
      </c>
      <c r="AA13" s="7">
        <v>1450265</v>
      </c>
      <c r="AB13" s="8">
        <f>75270+50090</f>
        <v>125360</v>
      </c>
      <c r="AC13" s="8"/>
    </row>
    <row r="14" spans="1:29" ht="47.25" customHeight="1" x14ac:dyDescent="0.25">
      <c r="A14" s="25">
        <v>10</v>
      </c>
      <c r="B14" s="26" t="s">
        <v>73</v>
      </c>
      <c r="C14" s="27">
        <v>908</v>
      </c>
      <c r="D14" s="27">
        <v>931</v>
      </c>
      <c r="E14" s="27">
        <v>222</v>
      </c>
      <c r="F14" s="37">
        <v>2</v>
      </c>
      <c r="G14" s="38">
        <v>3</v>
      </c>
      <c r="H14" s="37">
        <v>0</v>
      </c>
      <c r="I14" s="37">
        <v>0</v>
      </c>
      <c r="J14" s="37">
        <v>0</v>
      </c>
      <c r="K14" s="27" t="s">
        <v>83</v>
      </c>
      <c r="L14" s="28" t="s">
        <v>86</v>
      </c>
      <c r="M14" s="27" t="s">
        <v>55</v>
      </c>
      <c r="N14" s="41" t="s">
        <v>55</v>
      </c>
      <c r="O14" s="27">
        <v>4</v>
      </c>
      <c r="P14" s="27" t="s">
        <v>55</v>
      </c>
      <c r="Q14" s="27">
        <v>77</v>
      </c>
      <c r="R14" s="27" t="s">
        <v>55</v>
      </c>
      <c r="S14" s="39">
        <v>10</v>
      </c>
      <c r="T14" s="21">
        <v>0</v>
      </c>
      <c r="U14" s="39">
        <v>7</v>
      </c>
      <c r="V14" s="21">
        <v>0</v>
      </c>
      <c r="W14" s="21">
        <v>0</v>
      </c>
      <c r="X14" s="21">
        <v>0</v>
      </c>
      <c r="Y14" s="21">
        <v>0</v>
      </c>
      <c r="Z14" s="8">
        <v>0</v>
      </c>
      <c r="AA14" s="8">
        <v>4260628</v>
      </c>
      <c r="AB14" s="8">
        <v>467500</v>
      </c>
      <c r="AC14" s="8"/>
    </row>
    <row r="15" spans="1:29" ht="53.25" customHeight="1" x14ac:dyDescent="0.25">
      <c r="A15" s="25">
        <v>11</v>
      </c>
      <c r="B15" s="26" t="s">
        <v>74</v>
      </c>
      <c r="C15" s="27">
        <v>901</v>
      </c>
      <c r="D15" s="27">
        <v>919</v>
      </c>
      <c r="E15" s="27">
        <v>152</v>
      </c>
      <c r="F15" s="37">
        <v>0</v>
      </c>
      <c r="G15" s="40">
        <v>0</v>
      </c>
      <c r="H15" s="37">
        <v>0</v>
      </c>
      <c r="I15" s="37">
        <v>0</v>
      </c>
      <c r="J15" s="37">
        <v>0</v>
      </c>
      <c r="K15" s="27" t="s">
        <v>84</v>
      </c>
      <c r="L15" s="28" t="s">
        <v>86</v>
      </c>
      <c r="M15" s="27" t="s">
        <v>55</v>
      </c>
      <c r="N15" s="41" t="s">
        <v>55</v>
      </c>
      <c r="O15" s="27">
        <v>1</v>
      </c>
      <c r="P15" s="27" t="s">
        <v>55</v>
      </c>
      <c r="Q15" s="27">
        <v>152</v>
      </c>
      <c r="R15" s="27" t="s">
        <v>88</v>
      </c>
      <c r="S15" s="39">
        <v>8</v>
      </c>
      <c r="T15" s="21">
        <v>0</v>
      </c>
      <c r="U15" s="39">
        <v>8</v>
      </c>
      <c r="V15" s="21">
        <v>0</v>
      </c>
      <c r="W15" s="21">
        <v>0</v>
      </c>
      <c r="X15" s="21">
        <v>0</v>
      </c>
      <c r="Y15" s="21">
        <v>0</v>
      </c>
      <c r="Z15" s="8">
        <v>0</v>
      </c>
      <c r="AA15" s="8">
        <v>6626390</v>
      </c>
      <c r="AB15" s="8">
        <v>562488</v>
      </c>
      <c r="AC15" s="8"/>
    </row>
    <row r="16" spans="1:29" ht="48.75" customHeight="1" x14ac:dyDescent="0.25">
      <c r="A16" s="25">
        <v>12</v>
      </c>
      <c r="B16" s="26" t="s">
        <v>75</v>
      </c>
      <c r="C16" s="27">
        <v>909</v>
      </c>
      <c r="D16" s="27">
        <v>927</v>
      </c>
      <c r="E16" s="27">
        <v>182</v>
      </c>
      <c r="F16" s="37">
        <v>0</v>
      </c>
      <c r="G16" s="40">
        <v>0</v>
      </c>
      <c r="H16" s="37">
        <v>0</v>
      </c>
      <c r="I16" s="37">
        <v>0</v>
      </c>
      <c r="J16" s="37">
        <v>0</v>
      </c>
      <c r="K16" s="27" t="s">
        <v>83</v>
      </c>
      <c r="L16" s="28" t="s">
        <v>86</v>
      </c>
      <c r="M16" s="27" t="s">
        <v>55</v>
      </c>
      <c r="N16" s="41" t="s">
        <v>55</v>
      </c>
      <c r="O16" s="27">
        <v>3</v>
      </c>
      <c r="P16" s="27" t="s">
        <v>55</v>
      </c>
      <c r="Q16" s="27">
        <v>10</v>
      </c>
      <c r="R16" s="27" t="s">
        <v>55</v>
      </c>
      <c r="S16" s="39">
        <v>9</v>
      </c>
      <c r="T16" s="21">
        <v>0</v>
      </c>
      <c r="U16" s="39">
        <v>13</v>
      </c>
      <c r="V16" s="21">
        <v>0</v>
      </c>
      <c r="W16" s="21">
        <v>0</v>
      </c>
      <c r="X16" s="21">
        <v>0</v>
      </c>
      <c r="Y16" s="21">
        <v>0</v>
      </c>
      <c r="Z16" s="8">
        <v>0</v>
      </c>
      <c r="AA16" s="8">
        <v>3156970</v>
      </c>
      <c r="AB16" s="8">
        <v>506500</v>
      </c>
      <c r="AC16" s="8"/>
    </row>
    <row r="17" spans="1:29" ht="55.5" customHeight="1" x14ac:dyDescent="0.25">
      <c r="A17" s="25">
        <v>13</v>
      </c>
      <c r="B17" s="26" t="s">
        <v>76</v>
      </c>
      <c r="C17" s="27">
        <v>912</v>
      </c>
      <c r="D17" s="27">
        <v>937</v>
      </c>
      <c r="E17" s="27">
        <v>238</v>
      </c>
      <c r="F17" s="37">
        <v>5</v>
      </c>
      <c r="G17" s="40">
        <v>7</v>
      </c>
      <c r="H17" s="37">
        <v>1</v>
      </c>
      <c r="I17" s="37">
        <v>0</v>
      </c>
      <c r="J17" s="37">
        <v>0</v>
      </c>
      <c r="K17" s="27" t="s">
        <v>84</v>
      </c>
      <c r="L17" s="28" t="s">
        <v>86</v>
      </c>
      <c r="M17" s="27" t="s">
        <v>88</v>
      </c>
      <c r="N17" s="41" t="s">
        <v>55</v>
      </c>
      <c r="O17" s="27">
        <v>2</v>
      </c>
      <c r="P17" s="27" t="s">
        <v>88</v>
      </c>
      <c r="Q17" s="27">
        <v>0</v>
      </c>
      <c r="R17" s="27" t="s">
        <v>88</v>
      </c>
      <c r="S17" s="39">
        <v>2</v>
      </c>
      <c r="T17" s="21">
        <v>0</v>
      </c>
      <c r="U17" s="39">
        <v>2</v>
      </c>
      <c r="V17" s="21">
        <v>0</v>
      </c>
      <c r="W17" s="21">
        <v>0</v>
      </c>
      <c r="X17" s="21">
        <v>0</v>
      </c>
      <c r="Y17" s="21">
        <v>0</v>
      </c>
      <c r="Z17" s="8">
        <v>0</v>
      </c>
      <c r="AA17" s="8">
        <v>8932808</v>
      </c>
      <c r="AB17" s="8">
        <v>90000</v>
      </c>
      <c r="AC17" s="8"/>
    </row>
    <row r="18" spans="1:29" s="23" customFormat="1" ht="78" customHeight="1" x14ac:dyDescent="0.25">
      <c r="A18" s="48" t="s">
        <v>77</v>
      </c>
      <c r="B18" s="48"/>
      <c r="C18" s="27">
        <v>930</v>
      </c>
      <c r="D18" s="27">
        <v>943</v>
      </c>
      <c r="E18" s="27">
        <f>SUM(E5:E17)</f>
        <v>2871</v>
      </c>
      <c r="F18" s="37">
        <f>SUM(F5:F17)</f>
        <v>11</v>
      </c>
      <c r="G18" s="38">
        <v>19</v>
      </c>
      <c r="H18" s="37">
        <f>SUM(H5:H17)</f>
        <v>1</v>
      </c>
      <c r="I18" s="37">
        <v>0</v>
      </c>
      <c r="J18" s="37">
        <v>0</v>
      </c>
      <c r="K18" s="27" t="s">
        <v>85</v>
      </c>
      <c r="L18" s="27" t="s">
        <v>87</v>
      </c>
      <c r="M18" s="27" t="s">
        <v>55</v>
      </c>
      <c r="N18" s="27" t="s">
        <v>55</v>
      </c>
      <c r="O18" s="27">
        <f>SUM(O5:O17)</f>
        <v>17</v>
      </c>
      <c r="P18" s="27" t="s">
        <v>55</v>
      </c>
      <c r="Q18" s="27">
        <f>SUM(Q5:Q17)</f>
        <v>514</v>
      </c>
      <c r="R18" s="27" t="s">
        <v>55</v>
      </c>
      <c r="S18" s="39">
        <f>SUM(S5:S17)</f>
        <v>90</v>
      </c>
      <c r="T18" s="21">
        <v>0</v>
      </c>
      <c r="U18" s="39">
        <f>SUM(U5:U17)</f>
        <v>83</v>
      </c>
      <c r="V18" s="21">
        <v>0</v>
      </c>
      <c r="W18" s="21">
        <v>0</v>
      </c>
      <c r="X18" s="21">
        <v>0</v>
      </c>
      <c r="Y18" s="21">
        <v>0</v>
      </c>
      <c r="Z18" s="21">
        <v>0</v>
      </c>
      <c r="AA18" s="21">
        <f>SUM(AA5:AA17)</f>
        <v>52507319.899999999</v>
      </c>
      <c r="AB18" s="21">
        <f>SUM(AB5:AB17)</f>
        <v>11149349</v>
      </c>
      <c r="AC18" s="21"/>
    </row>
    <row r="21" spans="1:29" x14ac:dyDescent="0.25">
      <c r="B21" s="11"/>
      <c r="C21" s="11"/>
      <c r="D21" s="11"/>
      <c r="E21" s="11"/>
      <c r="F21" s="11"/>
      <c r="G21" s="11"/>
      <c r="L21" s="11"/>
      <c r="O21" s="11"/>
    </row>
    <row r="22" spans="1:29" x14ac:dyDescent="0.25">
      <c r="B22" s="12"/>
      <c r="C22" s="12"/>
      <c r="D22" s="12"/>
      <c r="E22" s="12"/>
      <c r="F22" s="12"/>
      <c r="G22" s="12"/>
      <c r="L22" s="12"/>
      <c r="O22" s="12"/>
    </row>
    <row r="23" spans="1:29" x14ac:dyDescent="0.25">
      <c r="B23" s="12"/>
      <c r="C23" s="12"/>
      <c r="D23" s="12"/>
      <c r="E23" s="12"/>
      <c r="F23" s="12"/>
      <c r="G23" s="12"/>
      <c r="L23" s="12"/>
      <c r="O23" s="12"/>
    </row>
  </sheetData>
  <mergeCells count="3">
    <mergeCell ref="A2:O2"/>
    <mergeCell ref="A3:O3"/>
    <mergeCell ref="A18:B18"/>
  </mergeCells>
  <pageMargins left="0.25" right="0.25" top="0.75" bottom="0.75" header="0.3" footer="0.3"/>
  <pageSetup paperSize="5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PC-PNDT Annex 1</vt:lpstr>
      <vt:lpstr>PC-PNDT Annex 2</vt:lpstr>
      <vt:lpstr>'PC-PNDT Annex 2'!Print_Titles</vt:lpstr>
    </vt:vector>
  </TitlesOfParts>
  <Company>Deloitte Touche Tohmatsu Services, Inc.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ADMIN</cp:lastModifiedBy>
  <cp:lastPrinted>2020-12-15T07:49:09Z</cp:lastPrinted>
  <dcterms:created xsi:type="dcterms:W3CDTF">2014-06-02T08:05:00Z</dcterms:created>
  <dcterms:modified xsi:type="dcterms:W3CDTF">2020-12-15T07:49:27Z</dcterms:modified>
</cp:coreProperties>
</file>